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N88" i="1" l="1"/>
  <c r="AN87" i="1"/>
  <c r="AN86" i="1"/>
  <c r="AN85" i="1"/>
  <c r="AN84" i="1"/>
  <c r="AN40" i="1"/>
  <c r="AN39" i="1"/>
  <c r="AN38" i="1"/>
  <c r="AN37" i="1"/>
  <c r="AN80" i="1"/>
  <c r="AN79" i="1"/>
  <c r="AN65" i="1"/>
  <c r="AN69" i="1"/>
  <c r="AN71" i="1"/>
  <c r="AN108" i="1"/>
  <c r="AN107" i="1"/>
  <c r="AN106" i="1"/>
  <c r="AN105" i="1"/>
  <c r="AN104" i="1"/>
  <c r="AN103" i="1"/>
  <c r="AN102" i="1"/>
  <c r="AN95" i="1"/>
  <c r="AN94" i="1"/>
  <c r="AN129" i="1"/>
  <c r="AN128" i="1"/>
  <c r="AN127" i="1"/>
  <c r="AN126" i="1"/>
  <c r="AN125" i="1"/>
  <c r="AN124" i="1"/>
  <c r="AN123" i="1"/>
  <c r="AN122" i="1"/>
  <c r="AN120" i="1"/>
  <c r="AN114" i="1"/>
  <c r="AN113" i="1"/>
  <c r="AN135" i="1"/>
  <c r="AN134" i="1"/>
  <c r="AN144" i="1"/>
  <c r="AN143" i="1"/>
  <c r="AN142" i="1"/>
  <c r="AN140" i="1"/>
  <c r="AN100" i="1"/>
  <c r="AO100" i="1"/>
  <c r="AN138" i="1"/>
  <c r="AN137" i="1"/>
  <c r="AN98" i="1"/>
  <c r="AP98" i="1" s="1"/>
  <c r="AN82" i="1"/>
  <c r="AN141" i="1"/>
  <c r="AN121" i="1"/>
  <c r="AP121" i="1" s="1"/>
  <c r="AN83" i="1"/>
  <c r="AP100" i="1" l="1"/>
  <c r="AN139" i="1"/>
  <c r="AN119" i="1"/>
  <c r="AN54" i="1"/>
  <c r="AN136" i="1"/>
  <c r="AN118" i="1"/>
  <c r="AN117" i="1"/>
  <c r="AN116" i="1"/>
  <c r="AN115" i="1"/>
  <c r="AN101" i="1"/>
  <c r="AN99" i="1"/>
  <c r="AN97" i="1"/>
  <c r="AN96" i="1"/>
  <c r="AN81" i="1"/>
  <c r="AO106" i="1"/>
  <c r="AN74" i="1"/>
  <c r="AN73" i="1"/>
  <c r="AN72" i="1"/>
  <c r="AN70" i="1"/>
  <c r="AN68" i="1"/>
  <c r="AN67" i="1"/>
  <c r="AN64" i="1"/>
  <c r="AN66" i="1"/>
  <c r="AN41" i="1"/>
  <c r="AN53" i="1"/>
  <c r="AN52" i="1"/>
  <c r="AN51" i="1"/>
  <c r="AN50" i="1"/>
  <c r="AP106" i="1" l="1"/>
  <c r="AO50" i="1"/>
  <c r="AP50" i="1" s="1"/>
  <c r="AO51" i="1"/>
  <c r="AP51" i="1" s="1"/>
  <c r="AO68" i="1" l="1"/>
  <c r="AP68" i="1" s="1"/>
  <c r="AO149" i="1"/>
  <c r="AN149" i="1"/>
  <c r="AO148" i="1"/>
  <c r="AN148" i="1"/>
  <c r="AO147" i="1"/>
  <c r="AN147" i="1"/>
  <c r="AO146" i="1"/>
  <c r="AN146" i="1"/>
  <c r="AO145" i="1"/>
  <c r="AN145" i="1"/>
  <c r="AO144" i="1"/>
  <c r="AO143" i="1"/>
  <c r="AO142" i="1"/>
  <c r="AO141" i="1"/>
  <c r="AO140" i="1"/>
  <c r="AO139" i="1"/>
  <c r="AO138" i="1"/>
  <c r="AO137" i="1"/>
  <c r="AO136" i="1"/>
  <c r="AO135" i="1"/>
  <c r="AO134" i="1"/>
  <c r="AO129" i="1"/>
  <c r="AO128" i="1"/>
  <c r="AO127" i="1"/>
  <c r="AO126" i="1"/>
  <c r="AO125" i="1"/>
  <c r="AO124" i="1"/>
  <c r="AO123" i="1"/>
  <c r="AO122" i="1"/>
  <c r="AO120" i="1"/>
  <c r="AO119" i="1"/>
  <c r="AO118" i="1"/>
  <c r="AO117" i="1"/>
  <c r="AO116" i="1"/>
  <c r="AO115" i="1"/>
  <c r="AO114" i="1"/>
  <c r="AO113" i="1"/>
  <c r="AO108" i="1"/>
  <c r="AO107" i="1"/>
  <c r="AO105" i="1"/>
  <c r="AO104" i="1"/>
  <c r="AO103" i="1"/>
  <c r="AO102" i="1"/>
  <c r="AO101" i="1"/>
  <c r="AO99" i="1"/>
  <c r="AO97" i="1"/>
  <c r="AO96" i="1"/>
  <c r="AO95" i="1"/>
  <c r="AO94" i="1"/>
  <c r="AO89" i="1"/>
  <c r="AN89" i="1"/>
  <c r="AO88" i="1"/>
  <c r="AO87" i="1"/>
  <c r="AO86" i="1"/>
  <c r="AO85" i="1"/>
  <c r="AO84" i="1"/>
  <c r="AO83" i="1"/>
  <c r="AO82" i="1"/>
  <c r="AO81" i="1"/>
  <c r="AO80" i="1"/>
  <c r="AO79" i="1"/>
  <c r="AO74" i="1"/>
  <c r="AO73" i="1"/>
  <c r="AO72" i="1"/>
  <c r="AO71" i="1"/>
  <c r="AO70" i="1"/>
  <c r="AO69" i="1"/>
  <c r="AO67" i="1"/>
  <c r="AP67" i="1" s="1"/>
  <c r="AO66" i="1"/>
  <c r="AO65" i="1"/>
  <c r="AO64" i="1"/>
  <c r="AO59" i="1"/>
  <c r="AN59" i="1"/>
  <c r="AO58" i="1"/>
  <c r="AN58" i="1"/>
  <c r="AO57" i="1"/>
  <c r="AN57" i="1"/>
  <c r="AO56" i="1"/>
  <c r="AN56" i="1"/>
  <c r="AO55" i="1"/>
  <c r="AN55" i="1"/>
  <c r="AO54" i="1"/>
  <c r="AO53" i="1"/>
  <c r="AO52" i="1"/>
  <c r="AO45" i="1"/>
  <c r="AN45" i="1"/>
  <c r="AO44" i="1"/>
  <c r="AN44" i="1"/>
  <c r="AO43" i="1"/>
  <c r="AN43" i="1"/>
  <c r="AO42" i="1"/>
  <c r="AN42" i="1"/>
  <c r="AO41" i="1"/>
  <c r="AO40" i="1"/>
  <c r="AO39" i="1"/>
  <c r="AO38" i="1"/>
  <c r="AO37" i="1"/>
  <c r="AO32" i="1"/>
  <c r="AN32" i="1"/>
  <c r="AO31" i="1"/>
  <c r="AN31" i="1"/>
  <c r="AO30" i="1"/>
  <c r="AN30" i="1"/>
  <c r="AO29" i="1"/>
  <c r="AN29" i="1"/>
  <c r="AO28" i="1"/>
  <c r="AN28" i="1"/>
  <c r="AO27" i="1"/>
  <c r="AN27" i="1"/>
  <c r="AO26" i="1"/>
  <c r="AN26" i="1"/>
  <c r="AO25" i="1"/>
  <c r="AN25" i="1"/>
  <c r="AO24" i="1"/>
  <c r="AN24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P125" i="1" l="1"/>
  <c r="AP129" i="1"/>
  <c r="AP44" i="1"/>
  <c r="AP42" i="1"/>
  <c r="AP89" i="1"/>
  <c r="AP149" i="1"/>
  <c r="AP105" i="1"/>
  <c r="AP113" i="1"/>
  <c r="AP119" i="1"/>
  <c r="AP122" i="1"/>
  <c r="AP64" i="1"/>
  <c r="AP104" i="1"/>
  <c r="AP25" i="1"/>
  <c r="AP29" i="1"/>
  <c r="AP72" i="1"/>
  <c r="AP74" i="1"/>
  <c r="AP84" i="1"/>
  <c r="AP88" i="1"/>
  <c r="AP14" i="1"/>
  <c r="AP16" i="1"/>
  <c r="AP32" i="1"/>
  <c r="AP45" i="1"/>
  <c r="AP65" i="1"/>
  <c r="AP69" i="1"/>
  <c r="AP79" i="1"/>
  <c r="AP81" i="1"/>
  <c r="AP116" i="1"/>
  <c r="AP118" i="1"/>
  <c r="AP134" i="1"/>
  <c r="AP140" i="1"/>
  <c r="AP142" i="1"/>
  <c r="AP145" i="1"/>
  <c r="AP12" i="1"/>
  <c r="AP24" i="1"/>
  <c r="AP31" i="1"/>
  <c r="AP37" i="1"/>
  <c r="AP40" i="1"/>
  <c r="AP137" i="1"/>
  <c r="AP139" i="1"/>
  <c r="AP146" i="1"/>
  <c r="AP28" i="1"/>
  <c r="AP30" i="1"/>
  <c r="AP41" i="1"/>
  <c r="AP43" i="1"/>
  <c r="AP52" i="1"/>
  <c r="AP54" i="1"/>
  <c r="AP55" i="1"/>
  <c r="AP57" i="1"/>
  <c r="AP85" i="1"/>
  <c r="AP96" i="1"/>
  <c r="AP99" i="1"/>
  <c r="AP101" i="1"/>
  <c r="AP108" i="1"/>
  <c r="AP126" i="1"/>
  <c r="AP53" i="1"/>
  <c r="AP56" i="1"/>
  <c r="AP66" i="1"/>
  <c r="AP73" i="1"/>
  <c r="AP80" i="1"/>
  <c r="AP86" i="1"/>
  <c r="AP87" i="1"/>
  <c r="AP97" i="1"/>
  <c r="AP107" i="1"/>
  <c r="AP117" i="1"/>
  <c r="AP120" i="1"/>
  <c r="AP127" i="1"/>
  <c r="AP128" i="1"/>
  <c r="AP138" i="1"/>
  <c r="AP141" i="1"/>
  <c r="AP147" i="1"/>
  <c r="AP148" i="1"/>
  <c r="AP17" i="1"/>
  <c r="AP15" i="1"/>
  <c r="AP18" i="1"/>
  <c r="AP26" i="1"/>
  <c r="AP27" i="1"/>
  <c r="AP38" i="1"/>
  <c r="AP39" i="1"/>
  <c r="AP59" i="1"/>
  <c r="AP71" i="1"/>
  <c r="AP83" i="1"/>
  <c r="AP95" i="1"/>
  <c r="AP103" i="1"/>
  <c r="AP115" i="1"/>
  <c r="AP124" i="1"/>
  <c r="AP136" i="1"/>
  <c r="AP144" i="1"/>
  <c r="AP13" i="1"/>
  <c r="AP19" i="1"/>
  <c r="AP58" i="1"/>
  <c r="AP70" i="1"/>
  <c r="AP82" i="1"/>
  <c r="AP94" i="1"/>
  <c r="AP102" i="1"/>
  <c r="AP114" i="1"/>
  <c r="AP123" i="1"/>
  <c r="AP135" i="1"/>
  <c r="AP143" i="1"/>
</calcChain>
</file>

<file path=xl/sharedStrings.xml><?xml version="1.0" encoding="utf-8"?>
<sst xmlns="http://schemas.openxmlformats.org/spreadsheetml/2006/main" count="664" uniqueCount="79">
  <si>
    <t xml:space="preserve">Приложение 1 к приказу от __________2025г. </t>
  </si>
  <si>
    <t xml:space="preserve">График оценочных процедур </t>
  </si>
  <si>
    <t>НП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</si>
  <si>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</si>
  <si>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</si>
  <si>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</si>
  <si>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</si>
  <si>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</si>
  <si>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Утверждено</t>
  </si>
  <si>
    <t>Положения Рекомендаций Рособрнадзора: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</si>
  <si>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</si>
  <si>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</si>
  <si>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</si>
  <si>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</si>
  <si>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</si>
  <si>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</si>
  <si>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</si>
  <si>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</si>
  <si>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</si>
  <si>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</si>
  <si>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</si>
  <si>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</si>
  <si>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</si>
  <si>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</si>
  <si>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</si>
  <si>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</si>
  <si>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</si>
  <si>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</si>
  <si>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</si>
  <si>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</si>
  <si>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</si>
  <si>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</si>
  <si>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</si>
  <si>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</si>
  <si>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</si>
  <si>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</si>
  <si>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</si>
  <si>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</si>
  <si>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</si>
  <si>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</si>
  <si>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</si>
  <si>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</si>
  <si>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</si>
  <si>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</si>
  <si>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</si>
  <si>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</si>
  <si>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</si>
  <si>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</si>
  <si>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</si>
  <si>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</si>
  <si>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</si>
  <si>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</si>
  <si>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</si>
  <si>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</si>
  <si>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</si>
  <si>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</si>
  <si>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</si>
  <si>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</si>
  <si>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</si>
  <si>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</si>
  <si>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</si>
  <si>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</si>
  <si>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</si>
  <si>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</si>
  <si>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</si>
  <si>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</si>
  <si>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</si>
  <si>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</si>
  <si>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</si>
  <si>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</si>
  <si>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</si>
  <si>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</si>
  <si>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</si>
  <si>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г. Алапаевск</t>
  </si>
  <si>
    <t>МБОУ СОШ №17</t>
  </si>
  <si>
    <t>Иностранный язык (английский)</t>
  </si>
  <si>
    <t>КР</t>
  </si>
  <si>
    <t>ВПР</t>
  </si>
  <si>
    <t>02-03/331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</si>
</sst>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49" fontId="7" fillId="0" borderId="2" xfId="0" applyNumberFormat="1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9" fontId="6" fillId="4" borderId="5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/>
    </xf>
    <xf numFmtId="0" fontId="6" fillId="0" borderId="7" xfId="0" applyFont="1" applyBorder="1" applyAlignment="1"/>
    <xf numFmtId="0" fontId="6" fillId="0" borderId="0" xfId="0" applyFont="1" applyBorder="1" applyAlignment="1">
      <alignment wrapText="1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/>
    <xf numFmtId="0" fontId="0" fillId="0" borderId="11" xfId="0" applyBorder="1" applyAlignment="1"/>
    <xf numFmtId="0" fontId="0" fillId="0" borderId="11" xfId="0" applyBorder="1"/>
    <xf numFmtId="0" fontId="6" fillId="0" borderId="11" xfId="0" applyFont="1" applyBorder="1" applyAlignment="1"/>
    <xf numFmtId="0" fontId="2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3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5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5" borderId="5" xfId="0" applyFont="1" applyFill="1" applyBorder="1" applyAlignment="1">
      <alignment vertical="center" wrapText="1"/>
    </xf>
    <xf numFmtId="0" fontId="13" fillId="6" borderId="0" xfId="0" applyFont="1" applyFill="1" applyAlignment="1">
      <alignment horizontal="center" vertical="center" wrapText="1"/>
    </xf>
    <xf numFmtId="0" fontId="6" fillId="6" borderId="0" xfId="0" applyFont="1" applyFill="1"/>
    <xf numFmtId="0" fontId="6" fillId="0" borderId="0" xfId="0" applyFont="1" applyFill="1"/>
    <xf numFmtId="0" fontId="13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10" fontId="6" fillId="0" borderId="1" xfId="1" applyNumberFormat="1" applyFont="1" applyBorder="1"/>
    <xf numFmtId="0" fontId="13" fillId="5" borderId="5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3" fillId="5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6" fillId="6" borderId="1" xfId="0" applyFont="1" applyFill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textRotation="90" wrapText="1"/>
    </xf>
    <xf numFmtId="0" fontId="13" fillId="6" borderId="15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1"/>
  <sheetViews>
    <sheetView tabSelected="1" topLeftCell="A128" zoomScaleNormal="100" workbookViewId="0">
      <selection activeCell="AL66" sqref="AL66"/>
    </sheetView>
  </sheetViews>
  <sheetFormatPr defaultRowHeight="15" x14ac:dyDescent="0.25"/>
  <cols>
    <col min="1" max="1" width="18.140625" customWidth="1"/>
    <col min="2" max="2" width="27.42578125" customWidth="1"/>
    <col min="22" max="23" width="9.140625" customWidth="1"/>
  </cols>
  <sheetData>
    <row r="1" spans="1:44" ht="25.5" x14ac:dyDescent="0.25">
      <c r="A1" s="88" t="s">
        <v>0</v>
      </c>
      <c r="B1" s="88"/>
      <c r="C1" s="88"/>
      <c r="D1" s="88"/>
      <c r="E1" s="88"/>
      <c r="F1" s="1"/>
      <c r="G1" s="2"/>
      <c r="H1" s="1"/>
      <c r="I1" s="3"/>
      <c r="J1" s="3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5"/>
      <c r="AD1" s="5"/>
      <c r="AE1" s="3"/>
      <c r="AF1" s="3"/>
      <c r="AG1" s="3"/>
      <c r="AH1" s="3"/>
      <c r="AI1" s="3"/>
      <c r="AJ1" s="3"/>
      <c r="AK1" s="3"/>
      <c r="AL1" s="5"/>
      <c r="AM1" s="5"/>
      <c r="AN1" s="5"/>
      <c r="AO1" s="5"/>
      <c r="AP1" s="5"/>
      <c r="AQ1" s="3"/>
      <c r="AR1" s="3"/>
    </row>
    <row r="2" spans="1:44" ht="26.25" x14ac:dyDescent="0.4">
      <c r="A2" s="22" t="s">
        <v>2</v>
      </c>
      <c r="B2" s="22" t="s">
        <v>73</v>
      </c>
      <c r="C2" s="6"/>
      <c r="D2" s="7"/>
      <c r="E2" s="8"/>
      <c r="F2" s="2"/>
      <c r="G2" s="9" t="s">
        <v>3</v>
      </c>
      <c r="H2" s="1"/>
      <c r="I2" s="10"/>
      <c r="J2" s="10"/>
      <c r="K2" s="10"/>
      <c r="L2" s="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11"/>
      <c r="AF2" s="11"/>
      <c r="AG2" s="11"/>
      <c r="AH2" s="11"/>
      <c r="AI2" s="12"/>
      <c r="AJ2" s="12"/>
      <c r="AK2" s="12"/>
      <c r="AL2" s="13"/>
      <c r="AM2" s="13"/>
      <c r="AN2" s="14"/>
      <c r="AO2" s="14"/>
      <c r="AP2" s="14"/>
      <c r="AQ2" s="12"/>
      <c r="AR2" s="12"/>
    </row>
    <row r="3" spans="1:44" ht="30" customHeight="1" x14ac:dyDescent="0.25">
      <c r="A3" s="22" t="s">
        <v>4</v>
      </c>
      <c r="B3" s="49" t="s">
        <v>74</v>
      </c>
      <c r="C3" s="12"/>
      <c r="D3" s="7"/>
      <c r="E3" s="15"/>
      <c r="F3" s="15"/>
      <c r="G3" s="135" t="s">
        <v>5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7"/>
      <c r="X3" s="138" t="s">
        <v>6</v>
      </c>
      <c r="Y3" s="139"/>
      <c r="Z3" s="139"/>
      <c r="AA3" s="139"/>
      <c r="AB3" s="140"/>
      <c r="AC3" s="141" t="s">
        <v>7</v>
      </c>
      <c r="AD3" s="142"/>
      <c r="AE3" s="142"/>
      <c r="AF3" s="142"/>
      <c r="AG3" s="142"/>
      <c r="AH3" s="142"/>
      <c r="AI3" s="142"/>
      <c r="AJ3" s="142"/>
      <c r="AK3" s="142"/>
      <c r="AL3" s="142"/>
      <c r="AM3" s="143"/>
      <c r="AN3" s="70"/>
      <c r="AO3" s="16"/>
      <c r="AP3" s="12"/>
      <c r="AQ3" s="12"/>
      <c r="AR3" s="17"/>
    </row>
    <row r="4" spans="1:44" ht="15.75" x14ac:dyDescent="0.25">
      <c r="A4" s="8"/>
      <c r="B4" s="150" t="s">
        <v>8</v>
      </c>
      <c r="C4" s="150"/>
      <c r="D4" s="12"/>
      <c r="E4" s="12"/>
      <c r="F4" s="18"/>
      <c r="G4" s="19" t="s">
        <v>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51" t="s">
        <v>10</v>
      </c>
      <c r="Y4" s="152"/>
      <c r="Z4" s="152"/>
      <c r="AA4" s="152"/>
      <c r="AB4" s="153"/>
      <c r="AC4" s="144"/>
      <c r="AD4" s="145"/>
      <c r="AE4" s="145"/>
      <c r="AF4" s="145"/>
      <c r="AG4" s="145"/>
      <c r="AH4" s="145"/>
      <c r="AI4" s="145"/>
      <c r="AJ4" s="145"/>
      <c r="AK4" s="145"/>
      <c r="AL4" s="145"/>
      <c r="AM4" s="146"/>
      <c r="AN4" s="21"/>
      <c r="AO4" s="8"/>
      <c r="AP4" s="8"/>
      <c r="AQ4" s="8"/>
      <c r="AR4" s="17"/>
    </row>
    <row r="5" spans="1:44" ht="30" customHeight="1" x14ac:dyDescent="0.25">
      <c r="A5" s="22" t="s">
        <v>11</v>
      </c>
      <c r="B5" s="22" t="s">
        <v>78</v>
      </c>
      <c r="C5" s="85" t="s">
        <v>12</v>
      </c>
      <c r="D5" s="86"/>
      <c r="E5" s="12"/>
      <c r="F5" s="18"/>
      <c r="G5" s="128" t="s">
        <v>13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54"/>
      <c r="Y5" s="154"/>
      <c r="Z5" s="154"/>
      <c r="AA5" s="154"/>
      <c r="AB5" s="155"/>
      <c r="AC5" s="147"/>
      <c r="AD5" s="148"/>
      <c r="AE5" s="148"/>
      <c r="AF5" s="148"/>
      <c r="AG5" s="148"/>
      <c r="AH5" s="148"/>
      <c r="AI5" s="148"/>
      <c r="AJ5" s="148"/>
      <c r="AK5" s="148"/>
      <c r="AL5" s="148"/>
      <c r="AM5" s="149"/>
      <c r="AN5" s="24"/>
      <c r="AO5" s="8"/>
      <c r="AP5" s="8"/>
      <c r="AQ5" s="8"/>
      <c r="AR5" s="17"/>
    </row>
    <row r="6" spans="1:44" ht="30" customHeight="1" x14ac:dyDescent="0.25">
      <c r="A6" s="25" t="s">
        <v>14</v>
      </c>
      <c r="B6" s="84">
        <v>45901</v>
      </c>
      <c r="C6" s="85" t="s">
        <v>15</v>
      </c>
      <c r="D6" s="87"/>
      <c r="E6" s="26"/>
      <c r="F6" s="1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9" t="s">
        <v>16</v>
      </c>
      <c r="Y6" s="130"/>
      <c r="Z6" s="130"/>
      <c r="AA6" s="130"/>
      <c r="AB6" s="130"/>
      <c r="AC6" s="69" t="s">
        <v>17</v>
      </c>
      <c r="AD6" s="27"/>
      <c r="AE6" s="27"/>
      <c r="AF6" s="27"/>
      <c r="AG6" s="27"/>
      <c r="AH6" s="13"/>
      <c r="AI6" s="8"/>
      <c r="AJ6" s="8"/>
      <c r="AK6" s="8"/>
      <c r="AL6" s="8"/>
      <c r="AM6" s="8"/>
      <c r="AN6" s="8"/>
      <c r="AO6" s="8"/>
      <c r="AP6" s="8"/>
      <c r="AQ6" s="8"/>
      <c r="AR6" s="12"/>
    </row>
    <row r="7" spans="1:44" ht="30" customHeight="1" x14ac:dyDescent="0.25">
      <c r="A7" s="131" t="s">
        <v>18</v>
      </c>
      <c r="B7" s="131"/>
      <c r="C7" s="132"/>
      <c r="D7" s="132"/>
      <c r="E7" s="12"/>
      <c r="F7" s="1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8"/>
      <c r="Y7" s="28"/>
      <c r="Z7" s="12"/>
      <c r="AA7" s="8"/>
      <c r="AB7" s="28"/>
      <c r="AC7" s="29" t="s">
        <v>19</v>
      </c>
      <c r="AD7" s="8"/>
      <c r="AE7" s="8"/>
      <c r="AF7" s="8"/>
      <c r="AG7" s="8"/>
      <c r="AH7" s="8"/>
      <c r="AI7" s="8"/>
      <c r="AJ7" s="8"/>
      <c r="AK7" s="8"/>
      <c r="AL7" s="8"/>
      <c r="AM7" s="8"/>
      <c r="AN7" s="30"/>
      <c r="AO7" s="30"/>
      <c r="AP7" s="12"/>
      <c r="AQ7" s="8"/>
      <c r="AR7" s="8"/>
    </row>
    <row r="8" spans="1:44" ht="15.75" x14ac:dyDescent="0.25">
      <c r="A8" s="31"/>
      <c r="B8" s="31"/>
      <c r="C8" s="31"/>
      <c r="D8" s="32"/>
      <c r="E8" s="32"/>
      <c r="F8" s="32"/>
      <c r="G8" s="33"/>
      <c r="H8" s="33"/>
      <c r="I8" s="31"/>
      <c r="J8" s="12"/>
      <c r="K8" s="1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34"/>
      <c r="Y8" s="12"/>
      <c r="Z8" s="35"/>
      <c r="AA8" s="35"/>
      <c r="AB8" s="35"/>
      <c r="AC8" s="36" t="s">
        <v>20</v>
      </c>
      <c r="AD8" s="30"/>
      <c r="AE8" s="30"/>
      <c r="AF8" s="30"/>
      <c r="AG8" s="30"/>
      <c r="AH8" s="30"/>
      <c r="AI8" s="30"/>
      <c r="AJ8" s="30"/>
      <c r="AK8" s="37"/>
      <c r="AL8" s="38"/>
      <c r="AM8" s="30"/>
      <c r="AN8" s="30"/>
      <c r="AO8" s="30"/>
      <c r="AP8" s="13"/>
      <c r="AQ8" s="8"/>
      <c r="AR8" s="8"/>
    </row>
    <row r="9" spans="1:44" ht="26.25" x14ac:dyDescent="0.25">
      <c r="A9" s="133" t="s">
        <v>21</v>
      </c>
      <c r="B9" s="133"/>
      <c r="C9" s="133"/>
      <c r="D9" s="133"/>
      <c r="E9" s="134" t="s">
        <v>22</v>
      </c>
      <c r="F9" s="134"/>
      <c r="G9" s="134"/>
      <c r="H9" s="134"/>
      <c r="I9" s="134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3" t="s">
        <v>23</v>
      </c>
      <c r="AO9" s="93" t="s">
        <v>24</v>
      </c>
      <c r="AP9" s="121" t="s">
        <v>25</v>
      </c>
      <c r="AQ9" s="39"/>
      <c r="AR9" s="39"/>
    </row>
    <row r="10" spans="1:44" x14ac:dyDescent="0.25">
      <c r="A10" s="103" t="s">
        <v>26</v>
      </c>
      <c r="B10" s="105"/>
      <c r="C10" s="122" t="s">
        <v>27</v>
      </c>
      <c r="D10" s="40" t="s">
        <v>28</v>
      </c>
      <c r="E10" s="90" t="s">
        <v>29</v>
      </c>
      <c r="F10" s="90"/>
      <c r="G10" s="90"/>
      <c r="H10" s="90"/>
      <c r="I10" s="90" t="s">
        <v>30</v>
      </c>
      <c r="J10" s="90"/>
      <c r="K10" s="90"/>
      <c r="L10" s="90"/>
      <c r="M10" s="90" t="s">
        <v>31</v>
      </c>
      <c r="N10" s="90"/>
      <c r="O10" s="90"/>
      <c r="P10" s="90"/>
      <c r="Q10" s="90" t="s">
        <v>32</v>
      </c>
      <c r="R10" s="90"/>
      <c r="S10" s="90"/>
      <c r="T10" s="90"/>
      <c r="U10" s="90" t="s">
        <v>33</v>
      </c>
      <c r="V10" s="90"/>
      <c r="W10" s="90"/>
      <c r="X10" s="90" t="s">
        <v>34</v>
      </c>
      <c r="Y10" s="90"/>
      <c r="Z10" s="90"/>
      <c r="AA10" s="90"/>
      <c r="AB10" s="90" t="s">
        <v>35</v>
      </c>
      <c r="AC10" s="90"/>
      <c r="AD10" s="90"/>
      <c r="AE10" s="90" t="s">
        <v>36</v>
      </c>
      <c r="AF10" s="90"/>
      <c r="AG10" s="90"/>
      <c r="AH10" s="90"/>
      <c r="AI10" s="90"/>
      <c r="AJ10" s="90" t="s">
        <v>37</v>
      </c>
      <c r="AK10" s="90"/>
      <c r="AL10" s="90"/>
      <c r="AM10" s="59" t="s">
        <v>38</v>
      </c>
      <c r="AN10" s="93"/>
      <c r="AO10" s="93"/>
      <c r="AP10" s="121"/>
      <c r="AQ10" s="39"/>
      <c r="AR10" s="39"/>
    </row>
    <row r="11" spans="1:44" x14ac:dyDescent="0.25">
      <c r="A11" s="106"/>
      <c r="B11" s="108"/>
      <c r="C11" s="123"/>
      <c r="D11" s="40" t="s">
        <v>39</v>
      </c>
      <c r="E11" s="41">
        <v>1</v>
      </c>
      <c r="F11" s="41">
        <v>2</v>
      </c>
      <c r="G11" s="41">
        <v>3</v>
      </c>
      <c r="H11" s="41">
        <v>4</v>
      </c>
      <c r="I11" s="41">
        <v>5</v>
      </c>
      <c r="J11" s="41">
        <v>6</v>
      </c>
      <c r="K11" s="41">
        <v>7</v>
      </c>
      <c r="L11" s="41">
        <v>8</v>
      </c>
      <c r="M11" s="41">
        <v>9</v>
      </c>
      <c r="N11" s="41">
        <v>10</v>
      </c>
      <c r="O11" s="41">
        <v>11</v>
      </c>
      <c r="P11" s="41">
        <v>12</v>
      </c>
      <c r="Q11" s="41">
        <v>13</v>
      </c>
      <c r="R11" s="41">
        <v>14</v>
      </c>
      <c r="S11" s="41">
        <v>15</v>
      </c>
      <c r="T11" s="41">
        <v>16</v>
      </c>
      <c r="U11" s="41">
        <v>17</v>
      </c>
      <c r="V11" s="41">
        <v>18</v>
      </c>
      <c r="W11" s="41">
        <v>19</v>
      </c>
      <c r="X11" s="41">
        <v>20</v>
      </c>
      <c r="Y11" s="41">
        <v>21</v>
      </c>
      <c r="Z11" s="41">
        <v>22</v>
      </c>
      <c r="AA11" s="41">
        <v>23</v>
      </c>
      <c r="AB11" s="41">
        <v>24</v>
      </c>
      <c r="AC11" s="41">
        <v>25</v>
      </c>
      <c r="AD11" s="41">
        <v>26</v>
      </c>
      <c r="AE11" s="41">
        <v>27</v>
      </c>
      <c r="AF11" s="41">
        <v>28</v>
      </c>
      <c r="AG11" s="41">
        <v>29</v>
      </c>
      <c r="AH11" s="41">
        <v>30</v>
      </c>
      <c r="AI11" s="41">
        <v>31</v>
      </c>
      <c r="AJ11" s="41">
        <v>32</v>
      </c>
      <c r="AK11" s="41">
        <v>33</v>
      </c>
      <c r="AL11" s="41">
        <v>34</v>
      </c>
      <c r="AM11" s="41">
        <v>35</v>
      </c>
      <c r="AN11" s="93"/>
      <c r="AO11" s="93"/>
      <c r="AP11" s="121"/>
      <c r="AQ11" s="42"/>
      <c r="AR11" s="42"/>
    </row>
    <row r="12" spans="1:44" ht="30" customHeight="1" x14ac:dyDescent="0.25">
      <c r="A12" s="124" t="s">
        <v>40</v>
      </c>
      <c r="B12" s="68" t="s">
        <v>41</v>
      </c>
      <c r="C12" s="43">
        <v>1</v>
      </c>
      <c r="D12" s="44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5">
        <f t="shared" ref="AN12:AN19" si="0">COUNTA(E12:AM12)</f>
        <v>0</v>
      </c>
      <c r="AO12" s="23">
        <f>33*5</f>
        <v>165</v>
      </c>
      <c r="AP12" s="46">
        <f>AN12/AO12</f>
        <v>0</v>
      </c>
      <c r="AQ12" s="42"/>
      <c r="AR12" s="42"/>
    </row>
    <row r="13" spans="1:44" ht="30" customHeight="1" x14ac:dyDescent="0.25">
      <c r="A13" s="125"/>
      <c r="B13" s="68" t="s">
        <v>42</v>
      </c>
      <c r="C13" s="43">
        <v>1</v>
      </c>
      <c r="D13" s="50"/>
      <c r="E13" s="47"/>
      <c r="F13" s="47"/>
      <c r="G13" s="47"/>
      <c r="H13" s="47"/>
      <c r="I13" s="47"/>
      <c r="J13" s="48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9"/>
      <c r="AN13" s="45">
        <f t="shared" si="0"/>
        <v>0</v>
      </c>
      <c r="AO13" s="23">
        <f t="shared" ref="AO13:AO14" si="1">33*4</f>
        <v>132</v>
      </c>
      <c r="AP13" s="46">
        <f t="shared" ref="AP13:AP19" si="2">AN13/AO13</f>
        <v>0</v>
      </c>
      <c r="AQ13" s="8"/>
      <c r="AR13" s="8"/>
    </row>
    <row r="14" spans="1:44" ht="30" customHeight="1" x14ac:dyDescent="0.25">
      <c r="A14" s="125"/>
      <c r="B14" s="68" t="s">
        <v>43</v>
      </c>
      <c r="C14" s="43">
        <v>1</v>
      </c>
      <c r="D14" s="50"/>
      <c r="E14" s="47"/>
      <c r="F14" s="47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9"/>
      <c r="AN14" s="45">
        <f t="shared" si="0"/>
        <v>0</v>
      </c>
      <c r="AO14" s="23">
        <f t="shared" si="1"/>
        <v>132</v>
      </c>
      <c r="AP14" s="46">
        <f t="shared" si="2"/>
        <v>0</v>
      </c>
      <c r="AQ14" s="8"/>
      <c r="AR14" s="8"/>
    </row>
    <row r="15" spans="1:44" ht="30" customHeight="1" x14ac:dyDescent="0.25">
      <c r="A15" s="125"/>
      <c r="B15" s="68" t="s">
        <v>44</v>
      </c>
      <c r="C15" s="43">
        <v>1</v>
      </c>
      <c r="D15" s="50"/>
      <c r="E15" s="47"/>
      <c r="F15" s="47"/>
      <c r="G15" s="48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9"/>
      <c r="AN15" s="45">
        <f t="shared" si="0"/>
        <v>0</v>
      </c>
      <c r="AO15" s="23">
        <f t="shared" ref="AO15" si="3">33*2</f>
        <v>66</v>
      </c>
      <c r="AP15" s="46">
        <f t="shared" si="2"/>
        <v>0</v>
      </c>
      <c r="AQ15" s="8"/>
      <c r="AR15" s="8"/>
    </row>
    <row r="16" spans="1:44" ht="30" customHeight="1" x14ac:dyDescent="0.25">
      <c r="A16" s="125"/>
      <c r="B16" s="68" t="s">
        <v>45</v>
      </c>
      <c r="C16" s="43">
        <v>1</v>
      </c>
      <c r="D16" s="50"/>
      <c r="E16" s="47"/>
      <c r="F16" s="47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9"/>
      <c r="AN16" s="45">
        <f t="shared" si="0"/>
        <v>0</v>
      </c>
      <c r="AO16" s="23">
        <f>33*1</f>
        <v>33</v>
      </c>
      <c r="AP16" s="46">
        <f t="shared" si="2"/>
        <v>0</v>
      </c>
      <c r="AQ16" s="8"/>
      <c r="AR16" s="8"/>
    </row>
    <row r="17" spans="1:44" ht="30" customHeight="1" x14ac:dyDescent="0.25">
      <c r="A17" s="125"/>
      <c r="B17" s="68" t="s">
        <v>46</v>
      </c>
      <c r="C17" s="43">
        <v>1</v>
      </c>
      <c r="D17" s="50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7"/>
      <c r="AM17" s="49"/>
      <c r="AN17" s="45">
        <f t="shared" si="0"/>
        <v>0</v>
      </c>
      <c r="AO17" s="23">
        <f t="shared" ref="AO17:AO18" si="4">33*1</f>
        <v>33</v>
      </c>
      <c r="AP17" s="46">
        <f t="shared" si="2"/>
        <v>0</v>
      </c>
      <c r="AQ17" s="8"/>
      <c r="AR17" s="8"/>
    </row>
    <row r="18" spans="1:44" ht="30" customHeight="1" x14ac:dyDescent="0.25">
      <c r="A18" s="125"/>
      <c r="B18" s="68" t="s">
        <v>47</v>
      </c>
      <c r="C18" s="43">
        <v>1</v>
      </c>
      <c r="D18" s="50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7"/>
      <c r="AM18" s="49"/>
      <c r="AN18" s="45">
        <f t="shared" si="0"/>
        <v>0</v>
      </c>
      <c r="AO18" s="23">
        <f t="shared" si="4"/>
        <v>33</v>
      </c>
      <c r="AP18" s="46">
        <f t="shared" si="2"/>
        <v>0</v>
      </c>
      <c r="AQ18" s="8"/>
      <c r="AR18" s="8"/>
    </row>
    <row r="19" spans="1:44" ht="30" customHeight="1" x14ac:dyDescent="0.25">
      <c r="A19" s="125"/>
      <c r="B19" s="59" t="s">
        <v>48</v>
      </c>
      <c r="C19" s="43">
        <v>1</v>
      </c>
      <c r="D19" s="50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7"/>
      <c r="AM19" s="49"/>
      <c r="AN19" s="45">
        <f t="shared" si="0"/>
        <v>0</v>
      </c>
      <c r="AO19" s="23">
        <f>33*3</f>
        <v>99</v>
      </c>
      <c r="AP19" s="46">
        <f t="shared" si="2"/>
        <v>0</v>
      </c>
      <c r="AQ19" s="8"/>
      <c r="AR19" s="8"/>
    </row>
    <row r="20" spans="1:44" x14ac:dyDescent="0.25">
      <c r="A20" s="112"/>
      <c r="B20" s="112"/>
      <c r="C20" s="112"/>
      <c r="D20" s="112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3"/>
      <c r="AR20" s="53"/>
    </row>
    <row r="21" spans="1:44" ht="26.25" x14ac:dyDescent="0.25">
      <c r="A21" s="133" t="s">
        <v>49</v>
      </c>
      <c r="B21" s="133"/>
      <c r="C21" s="133"/>
      <c r="D21" s="133"/>
      <c r="E21" s="126" t="s">
        <v>22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93" t="s">
        <v>23</v>
      </c>
      <c r="AO21" s="93" t="s">
        <v>24</v>
      </c>
      <c r="AP21" s="121" t="s">
        <v>25</v>
      </c>
      <c r="AQ21" s="39"/>
      <c r="AR21" s="39"/>
    </row>
    <row r="22" spans="1:44" x14ac:dyDescent="0.25">
      <c r="A22" s="103" t="s">
        <v>26</v>
      </c>
      <c r="B22" s="105"/>
      <c r="C22" s="122" t="s">
        <v>27</v>
      </c>
      <c r="D22" s="40" t="s">
        <v>28</v>
      </c>
      <c r="E22" s="90" t="s">
        <v>29</v>
      </c>
      <c r="F22" s="90"/>
      <c r="G22" s="90"/>
      <c r="H22" s="90"/>
      <c r="I22" s="109" t="s">
        <v>30</v>
      </c>
      <c r="J22" s="110"/>
      <c r="K22" s="110"/>
      <c r="L22" s="110"/>
      <c r="M22" s="111"/>
      <c r="N22" s="109" t="s">
        <v>31</v>
      </c>
      <c r="O22" s="110"/>
      <c r="P22" s="110"/>
      <c r="Q22" s="111"/>
      <c r="R22" s="109" t="s">
        <v>32</v>
      </c>
      <c r="S22" s="110"/>
      <c r="T22" s="110"/>
      <c r="U22" s="111"/>
      <c r="V22" s="109" t="s">
        <v>33</v>
      </c>
      <c r="W22" s="110"/>
      <c r="X22" s="110"/>
      <c r="Y22" s="110"/>
      <c r="Z22" s="111"/>
      <c r="AA22" s="109" t="s">
        <v>34</v>
      </c>
      <c r="AB22" s="110"/>
      <c r="AC22" s="110"/>
      <c r="AD22" s="111"/>
      <c r="AE22" s="109" t="s">
        <v>36</v>
      </c>
      <c r="AF22" s="110"/>
      <c r="AG22" s="110"/>
      <c r="AH22" s="110"/>
      <c r="AI22" s="111"/>
      <c r="AJ22" s="109" t="s">
        <v>37</v>
      </c>
      <c r="AK22" s="110"/>
      <c r="AL22" s="110"/>
      <c r="AM22" s="111"/>
      <c r="AN22" s="93"/>
      <c r="AO22" s="93"/>
      <c r="AP22" s="121"/>
      <c r="AQ22" s="39"/>
      <c r="AR22" s="39"/>
    </row>
    <row r="23" spans="1:44" x14ac:dyDescent="0.25">
      <c r="A23" s="106"/>
      <c r="B23" s="108"/>
      <c r="C23" s="123"/>
      <c r="D23" s="40" t="s">
        <v>39</v>
      </c>
      <c r="E23" s="41">
        <v>1</v>
      </c>
      <c r="F23" s="41">
        <v>2</v>
      </c>
      <c r="G23" s="41">
        <v>3</v>
      </c>
      <c r="H23" s="41">
        <v>4</v>
      </c>
      <c r="I23" s="41">
        <v>5</v>
      </c>
      <c r="J23" s="41">
        <v>6</v>
      </c>
      <c r="K23" s="41">
        <v>7</v>
      </c>
      <c r="L23" s="41">
        <v>8</v>
      </c>
      <c r="M23" s="41">
        <v>9</v>
      </c>
      <c r="N23" s="41">
        <v>10</v>
      </c>
      <c r="O23" s="41">
        <v>11</v>
      </c>
      <c r="P23" s="41">
        <v>12</v>
      </c>
      <c r="Q23" s="41">
        <v>13</v>
      </c>
      <c r="R23" s="41">
        <v>14</v>
      </c>
      <c r="S23" s="41">
        <v>15</v>
      </c>
      <c r="T23" s="41">
        <v>16</v>
      </c>
      <c r="U23" s="41">
        <v>17</v>
      </c>
      <c r="V23" s="41">
        <v>18</v>
      </c>
      <c r="W23" s="41">
        <v>19</v>
      </c>
      <c r="X23" s="41">
        <v>20</v>
      </c>
      <c r="Y23" s="41">
        <v>21</v>
      </c>
      <c r="Z23" s="41">
        <v>22</v>
      </c>
      <c r="AA23" s="41">
        <v>23</v>
      </c>
      <c r="AB23" s="41">
        <v>24</v>
      </c>
      <c r="AC23" s="41">
        <v>25</v>
      </c>
      <c r="AD23" s="41">
        <v>26</v>
      </c>
      <c r="AE23" s="41">
        <v>27</v>
      </c>
      <c r="AF23" s="41">
        <v>28</v>
      </c>
      <c r="AG23" s="41">
        <v>29</v>
      </c>
      <c r="AH23" s="41">
        <v>30</v>
      </c>
      <c r="AI23" s="41">
        <v>31</v>
      </c>
      <c r="AJ23" s="41">
        <v>32</v>
      </c>
      <c r="AK23" s="41">
        <v>33</v>
      </c>
      <c r="AL23" s="41">
        <v>34</v>
      </c>
      <c r="AM23" s="41">
        <v>35</v>
      </c>
      <c r="AN23" s="93"/>
      <c r="AO23" s="93"/>
      <c r="AP23" s="121"/>
      <c r="AQ23" s="42"/>
      <c r="AR23" s="42"/>
    </row>
    <row r="24" spans="1:44" ht="30" customHeight="1" x14ac:dyDescent="0.25">
      <c r="A24" s="124" t="s">
        <v>50</v>
      </c>
      <c r="B24" s="68" t="s">
        <v>41</v>
      </c>
      <c r="C24" s="43">
        <v>2</v>
      </c>
      <c r="D24" s="54"/>
      <c r="E24" s="55"/>
      <c r="F24" s="56"/>
      <c r="G24" s="56"/>
      <c r="H24" s="72" t="s">
        <v>76</v>
      </c>
      <c r="I24" s="56"/>
      <c r="J24" s="56"/>
      <c r="K24" s="72" t="s">
        <v>76</v>
      </c>
      <c r="L24" s="56"/>
      <c r="M24" s="56"/>
      <c r="N24" s="56"/>
      <c r="O24" s="72" t="s">
        <v>76</v>
      </c>
      <c r="P24" s="56"/>
      <c r="Q24" s="72" t="s">
        <v>76</v>
      </c>
      <c r="R24" s="55"/>
      <c r="S24" s="55"/>
      <c r="T24" s="72" t="s">
        <v>76</v>
      </c>
      <c r="U24" s="55"/>
      <c r="V24" s="55"/>
      <c r="W24" s="55"/>
      <c r="X24" s="72" t="s">
        <v>76</v>
      </c>
      <c r="Y24" s="55"/>
      <c r="Z24" s="55"/>
      <c r="AA24" s="55"/>
      <c r="AB24" s="55"/>
      <c r="AC24" s="72" t="s">
        <v>76</v>
      </c>
      <c r="AD24" s="55"/>
      <c r="AE24" s="72" t="s">
        <v>76</v>
      </c>
      <c r="AF24" s="72" t="s">
        <v>76</v>
      </c>
      <c r="AG24" s="55"/>
      <c r="AH24" s="55"/>
      <c r="AI24" s="55"/>
      <c r="AJ24" s="72" t="s">
        <v>76</v>
      </c>
      <c r="AK24" s="55"/>
      <c r="AL24" s="55"/>
      <c r="AM24" s="72" t="s">
        <v>76</v>
      </c>
      <c r="AN24" s="45">
        <f t="shared" ref="AN24:AN32" si="5">COUNTA(E24:AM24)</f>
        <v>11</v>
      </c>
      <c r="AO24" s="49">
        <f>34*5</f>
        <v>170</v>
      </c>
      <c r="AP24" s="46">
        <f>AN24/AO24</f>
        <v>6.4705882352941183E-2</v>
      </c>
      <c r="AQ24" s="8"/>
      <c r="AR24" s="8"/>
    </row>
    <row r="25" spans="1:44" ht="30" customHeight="1" x14ac:dyDescent="0.25">
      <c r="A25" s="125"/>
      <c r="B25" s="68" t="s">
        <v>42</v>
      </c>
      <c r="C25" s="43">
        <v>2</v>
      </c>
      <c r="D25" s="54"/>
      <c r="E25" s="55"/>
      <c r="F25" s="56"/>
      <c r="G25" s="56"/>
      <c r="H25" s="56"/>
      <c r="I25" s="56"/>
      <c r="J25" s="56"/>
      <c r="K25" s="72" t="s">
        <v>76</v>
      </c>
      <c r="L25" s="56"/>
      <c r="M25" s="56"/>
      <c r="N25" s="56"/>
      <c r="O25" s="56"/>
      <c r="P25" s="72" t="s">
        <v>76</v>
      </c>
      <c r="Q25" s="55"/>
      <c r="R25" s="48"/>
      <c r="S25" s="48"/>
      <c r="T25" s="72" t="s">
        <v>76</v>
      </c>
      <c r="U25" s="55"/>
      <c r="V25" s="48"/>
      <c r="W25" s="48"/>
      <c r="X25" s="55"/>
      <c r="Y25" s="48"/>
      <c r="Z25" s="48"/>
      <c r="AA25" s="48"/>
      <c r="AB25" s="72" t="s">
        <v>76</v>
      </c>
      <c r="AC25" s="48"/>
      <c r="AD25" s="48"/>
      <c r="AE25" s="55"/>
      <c r="AF25" s="72" t="s">
        <v>76</v>
      </c>
      <c r="AG25" s="48"/>
      <c r="AH25" s="48"/>
      <c r="AI25" s="48"/>
      <c r="AJ25" s="72" t="s">
        <v>76</v>
      </c>
      <c r="AK25" s="48"/>
      <c r="AL25" s="48"/>
      <c r="AM25" s="72" t="s">
        <v>76</v>
      </c>
      <c r="AN25" s="45">
        <f t="shared" si="5"/>
        <v>7</v>
      </c>
      <c r="AO25" s="49">
        <f>34*4</f>
        <v>136</v>
      </c>
      <c r="AP25" s="46">
        <f t="shared" ref="AP25:AP32" si="6">AN25/AO25</f>
        <v>5.1470588235294115E-2</v>
      </c>
      <c r="AQ25" s="8"/>
      <c r="AR25" s="8"/>
    </row>
    <row r="26" spans="1:44" ht="30" customHeight="1" x14ac:dyDescent="0.25">
      <c r="A26" s="125"/>
      <c r="B26" s="68" t="s">
        <v>43</v>
      </c>
      <c r="C26" s="43">
        <v>2</v>
      </c>
      <c r="D26" s="54"/>
      <c r="E26" s="55"/>
      <c r="F26" s="55"/>
      <c r="G26" s="55"/>
      <c r="H26" s="48"/>
      <c r="I26" s="53"/>
      <c r="J26" s="55"/>
      <c r="K26" s="55"/>
      <c r="L26" s="55"/>
      <c r="M26" s="55"/>
      <c r="N26" s="55"/>
      <c r="O26" s="55"/>
      <c r="P26" s="55"/>
      <c r="Q26" s="55"/>
      <c r="R26" s="48"/>
      <c r="S26" s="48"/>
      <c r="T26" s="48"/>
      <c r="U26" s="55"/>
      <c r="V26" s="48"/>
      <c r="W26" s="48"/>
      <c r="X26" s="55"/>
      <c r="Y26" s="48"/>
      <c r="Z26" s="48"/>
      <c r="AA26" s="48"/>
      <c r="AB26" s="48"/>
      <c r="AC26" s="48"/>
      <c r="AD26" s="55"/>
      <c r="AE26" s="55"/>
      <c r="AF26" s="55"/>
      <c r="AG26" s="55"/>
      <c r="AH26" s="56"/>
      <c r="AI26" s="56"/>
      <c r="AJ26" s="56"/>
      <c r="AK26" s="48"/>
      <c r="AL26" s="48"/>
      <c r="AM26" s="56"/>
      <c r="AN26" s="45">
        <f t="shared" si="5"/>
        <v>0</v>
      </c>
      <c r="AO26" s="49">
        <f t="shared" ref="AO26" si="7">34*4</f>
        <v>136</v>
      </c>
      <c r="AP26" s="46">
        <f t="shared" si="6"/>
        <v>0</v>
      </c>
      <c r="AQ26" s="8"/>
      <c r="AR26" s="8"/>
    </row>
    <row r="27" spans="1:44" ht="30" customHeight="1" x14ac:dyDescent="0.25">
      <c r="A27" s="125"/>
      <c r="B27" s="68" t="s">
        <v>44</v>
      </c>
      <c r="C27" s="43">
        <v>2</v>
      </c>
      <c r="D27" s="54"/>
      <c r="E27" s="55"/>
      <c r="F27" s="48"/>
      <c r="G27" s="48"/>
      <c r="H27" s="48"/>
      <c r="I27" s="55"/>
      <c r="J27" s="48"/>
      <c r="K27" s="72" t="s">
        <v>76</v>
      </c>
      <c r="L27" s="48"/>
      <c r="M27" s="55"/>
      <c r="N27" s="48"/>
      <c r="O27" s="48"/>
      <c r="P27" s="48"/>
      <c r="Q27" s="72" t="s">
        <v>76</v>
      </c>
      <c r="R27" s="48"/>
      <c r="S27" s="48"/>
      <c r="T27" s="48"/>
      <c r="V27" s="48"/>
      <c r="W27" s="48"/>
      <c r="X27" s="55"/>
      <c r="Y27" s="48"/>
      <c r="AA27" s="48"/>
      <c r="AB27" s="48"/>
      <c r="AC27" s="48"/>
      <c r="AD27" s="48"/>
      <c r="AF27" s="55"/>
      <c r="AG27" s="56"/>
      <c r="AH27" s="56"/>
      <c r="AI27" s="56"/>
      <c r="AJ27" s="56"/>
      <c r="AK27" s="79"/>
      <c r="AM27" s="56"/>
      <c r="AN27" s="45">
        <f t="shared" si="5"/>
        <v>2</v>
      </c>
      <c r="AO27" s="49">
        <f>34*2</f>
        <v>68</v>
      </c>
      <c r="AP27" s="46">
        <f t="shared" si="6"/>
        <v>2.9411764705882353E-2</v>
      </c>
      <c r="AQ27" s="8"/>
      <c r="AR27" s="8"/>
    </row>
    <row r="28" spans="1:44" ht="30" customHeight="1" x14ac:dyDescent="0.25">
      <c r="A28" s="125"/>
      <c r="B28" s="71" t="s">
        <v>75</v>
      </c>
      <c r="C28" s="43">
        <v>2</v>
      </c>
      <c r="D28" s="54"/>
      <c r="E28" s="55"/>
      <c r="F28" s="48"/>
      <c r="G28" s="48"/>
      <c r="H28" s="48"/>
      <c r="I28" s="55"/>
      <c r="J28" s="48"/>
      <c r="K28" s="48"/>
      <c r="L28" s="48"/>
      <c r="M28" s="55"/>
      <c r="N28" s="48"/>
      <c r="O28" s="72" t="s">
        <v>76</v>
      </c>
      <c r="P28" s="48"/>
      <c r="Q28" s="55"/>
      <c r="R28" s="48"/>
      <c r="S28" s="48"/>
      <c r="T28" s="48"/>
      <c r="U28" s="72" t="s">
        <v>76</v>
      </c>
      <c r="V28" s="48"/>
      <c r="W28" s="48"/>
      <c r="X28" s="55"/>
      <c r="Y28" s="48"/>
      <c r="Z28" s="72" t="s">
        <v>76</v>
      </c>
      <c r="AA28" s="48"/>
      <c r="AB28" s="55"/>
      <c r="AC28" s="48"/>
      <c r="AD28" s="56"/>
      <c r="AE28" s="72" t="s">
        <v>76</v>
      </c>
      <c r="AF28" s="55"/>
      <c r="AG28" s="48"/>
      <c r="AH28" s="48"/>
      <c r="AI28" s="56"/>
      <c r="AJ28" s="55"/>
      <c r="AK28" s="72" t="s">
        <v>76</v>
      </c>
      <c r="AL28" s="72" t="s">
        <v>76</v>
      </c>
      <c r="AM28" s="56"/>
      <c r="AN28" s="45">
        <f t="shared" si="5"/>
        <v>6</v>
      </c>
      <c r="AO28" s="49">
        <f t="shared" ref="AO28" si="8">34*2</f>
        <v>68</v>
      </c>
      <c r="AP28" s="46">
        <f t="shared" si="6"/>
        <v>8.8235294117647065E-2</v>
      </c>
      <c r="AQ28" s="8"/>
      <c r="AR28" s="8"/>
    </row>
    <row r="29" spans="1:44" ht="30" customHeight="1" x14ac:dyDescent="0.25">
      <c r="A29" s="125"/>
      <c r="B29" s="68" t="s">
        <v>45</v>
      </c>
      <c r="C29" s="43">
        <v>2</v>
      </c>
      <c r="D29" s="54"/>
      <c r="E29" s="55"/>
      <c r="F29" s="48"/>
      <c r="G29" s="48"/>
      <c r="H29" s="48"/>
      <c r="I29" s="55"/>
      <c r="J29" s="48"/>
      <c r="K29" s="48"/>
      <c r="L29" s="48"/>
      <c r="M29" s="55"/>
      <c r="N29" s="48"/>
      <c r="O29" s="48"/>
      <c r="P29" s="48"/>
      <c r="Q29" s="55"/>
      <c r="R29" s="48"/>
      <c r="S29" s="48"/>
      <c r="T29" s="48"/>
      <c r="U29" s="55"/>
      <c r="V29" s="48"/>
      <c r="W29" s="48"/>
      <c r="X29" s="55"/>
      <c r="Y29" s="48"/>
      <c r="Z29" s="48"/>
      <c r="AA29" s="56"/>
      <c r="AB29" s="55"/>
      <c r="AC29" s="48"/>
      <c r="AD29" s="48"/>
      <c r="AE29" s="55"/>
      <c r="AF29" s="55"/>
      <c r="AG29" s="48"/>
      <c r="AH29" s="48"/>
      <c r="AI29" s="48"/>
      <c r="AJ29" s="56"/>
      <c r="AK29" s="48"/>
      <c r="AL29" s="48"/>
      <c r="AM29" s="56"/>
      <c r="AN29" s="45">
        <f t="shared" si="5"/>
        <v>0</v>
      </c>
      <c r="AO29" s="49">
        <f>34*1</f>
        <v>34</v>
      </c>
      <c r="AP29" s="46">
        <f t="shared" si="6"/>
        <v>0</v>
      </c>
      <c r="AQ29" s="8"/>
      <c r="AR29" s="8"/>
    </row>
    <row r="30" spans="1:44" ht="30" customHeight="1" x14ac:dyDescent="0.25">
      <c r="A30" s="125"/>
      <c r="B30" s="68" t="s">
        <v>46</v>
      </c>
      <c r="C30" s="43">
        <v>2</v>
      </c>
      <c r="D30" s="5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45">
        <f t="shared" si="5"/>
        <v>0</v>
      </c>
      <c r="AO30" s="49">
        <f t="shared" ref="AO30:AO31" si="9">34*1</f>
        <v>34</v>
      </c>
      <c r="AP30" s="46">
        <f t="shared" si="6"/>
        <v>0</v>
      </c>
      <c r="AQ30" s="39"/>
      <c r="AR30" s="39"/>
    </row>
    <row r="31" spans="1:44" ht="30" customHeight="1" x14ac:dyDescent="0.25">
      <c r="A31" s="125"/>
      <c r="B31" s="68" t="s">
        <v>47</v>
      </c>
      <c r="C31" s="43">
        <v>2</v>
      </c>
      <c r="D31" s="54"/>
      <c r="E31" s="55"/>
      <c r="F31" s="55"/>
      <c r="G31" s="55"/>
      <c r="H31" s="48"/>
      <c r="I31" s="53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>
        <f t="shared" si="5"/>
        <v>0</v>
      </c>
      <c r="AO31" s="49">
        <f t="shared" si="9"/>
        <v>34</v>
      </c>
      <c r="AP31" s="46">
        <f t="shared" si="6"/>
        <v>0</v>
      </c>
      <c r="AQ31" s="8"/>
      <c r="AR31" s="8"/>
    </row>
    <row r="32" spans="1:44" ht="30" customHeight="1" x14ac:dyDescent="0.25">
      <c r="A32" s="125"/>
      <c r="B32" s="59" t="s">
        <v>48</v>
      </c>
      <c r="C32" s="43">
        <v>2</v>
      </c>
      <c r="D32" s="54"/>
      <c r="E32" s="55"/>
      <c r="F32" s="48"/>
      <c r="G32" s="48"/>
      <c r="H32" s="56"/>
      <c r="I32" s="48"/>
      <c r="J32" s="48"/>
      <c r="K32" s="48"/>
      <c r="L32" s="48"/>
      <c r="M32" s="55"/>
      <c r="N32" s="48"/>
      <c r="O32" s="48"/>
      <c r="P32" s="48"/>
      <c r="Q32" s="55"/>
      <c r="R32" s="48"/>
      <c r="S32" s="48"/>
      <c r="T32" s="48"/>
      <c r="U32" s="55"/>
      <c r="V32" s="48"/>
      <c r="W32" s="48"/>
      <c r="X32" s="55"/>
      <c r="Y32" s="48"/>
      <c r="Z32" s="48"/>
      <c r="AA32" s="48"/>
      <c r="AB32" s="56"/>
      <c r="AC32" s="56"/>
      <c r="AD32" s="56"/>
      <c r="AE32" s="55"/>
      <c r="AF32" s="55"/>
      <c r="AG32" s="48"/>
      <c r="AH32" s="48"/>
      <c r="AI32" s="48"/>
      <c r="AJ32" s="55"/>
      <c r="AK32" s="48"/>
      <c r="AL32" s="48"/>
      <c r="AM32" s="56"/>
      <c r="AN32" s="45">
        <f t="shared" si="5"/>
        <v>0</v>
      </c>
      <c r="AO32" s="49">
        <f>34*2</f>
        <v>68</v>
      </c>
      <c r="AP32" s="46">
        <f t="shared" si="6"/>
        <v>0</v>
      </c>
      <c r="AQ32" s="8"/>
      <c r="AR32" s="8"/>
    </row>
    <row r="33" spans="1:44" x14ac:dyDescent="0.25">
      <c r="A33" s="52"/>
      <c r="B33" s="58"/>
      <c r="C33" s="58"/>
      <c r="D33" s="5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3"/>
      <c r="AR33" s="53"/>
    </row>
    <row r="34" spans="1:44" ht="26.25" x14ac:dyDescent="0.25">
      <c r="A34" s="91" t="s">
        <v>51</v>
      </c>
      <c r="B34" s="91"/>
      <c r="C34" s="91"/>
      <c r="D34" s="91"/>
      <c r="E34" s="126" t="s">
        <v>22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93" t="s">
        <v>23</v>
      </c>
      <c r="AO34" s="93" t="s">
        <v>24</v>
      </c>
      <c r="AP34" s="121" t="s">
        <v>25</v>
      </c>
      <c r="AQ34" s="53"/>
      <c r="AR34" s="53"/>
    </row>
    <row r="35" spans="1:44" x14ac:dyDescent="0.25">
      <c r="A35" s="103" t="s">
        <v>26</v>
      </c>
      <c r="B35" s="105"/>
      <c r="C35" s="122" t="s">
        <v>27</v>
      </c>
      <c r="D35" s="40" t="s">
        <v>28</v>
      </c>
      <c r="E35" s="90" t="s">
        <v>29</v>
      </c>
      <c r="F35" s="90"/>
      <c r="G35" s="90"/>
      <c r="H35" s="90"/>
      <c r="I35" s="109" t="s">
        <v>30</v>
      </c>
      <c r="J35" s="110"/>
      <c r="K35" s="110"/>
      <c r="L35" s="110"/>
      <c r="M35" s="111"/>
      <c r="N35" s="109" t="s">
        <v>31</v>
      </c>
      <c r="O35" s="110"/>
      <c r="P35" s="110"/>
      <c r="Q35" s="111"/>
      <c r="R35" s="109" t="s">
        <v>32</v>
      </c>
      <c r="S35" s="110"/>
      <c r="T35" s="110"/>
      <c r="U35" s="111"/>
      <c r="V35" s="109" t="s">
        <v>33</v>
      </c>
      <c r="W35" s="110"/>
      <c r="X35" s="110"/>
      <c r="Y35" s="110"/>
      <c r="Z35" s="111"/>
      <c r="AA35" s="109" t="s">
        <v>34</v>
      </c>
      <c r="AB35" s="110"/>
      <c r="AC35" s="110"/>
      <c r="AD35" s="111"/>
      <c r="AE35" s="109" t="s">
        <v>36</v>
      </c>
      <c r="AF35" s="110"/>
      <c r="AG35" s="110"/>
      <c r="AH35" s="110"/>
      <c r="AI35" s="111"/>
      <c r="AJ35" s="109" t="s">
        <v>37</v>
      </c>
      <c r="AK35" s="110"/>
      <c r="AL35" s="110"/>
      <c r="AM35" s="111"/>
      <c r="AN35" s="93"/>
      <c r="AO35" s="93"/>
      <c r="AP35" s="121"/>
      <c r="AQ35" s="39"/>
      <c r="AR35" s="39"/>
    </row>
    <row r="36" spans="1:44" x14ac:dyDescent="0.25">
      <c r="A36" s="106"/>
      <c r="B36" s="108"/>
      <c r="C36" s="123"/>
      <c r="D36" s="40" t="s">
        <v>39</v>
      </c>
      <c r="E36" s="41">
        <v>1</v>
      </c>
      <c r="F36" s="41">
        <v>2</v>
      </c>
      <c r="G36" s="41">
        <v>3</v>
      </c>
      <c r="H36" s="41">
        <v>4</v>
      </c>
      <c r="I36" s="41">
        <v>5</v>
      </c>
      <c r="J36" s="41">
        <v>6</v>
      </c>
      <c r="K36" s="41">
        <v>7</v>
      </c>
      <c r="L36" s="41">
        <v>8</v>
      </c>
      <c r="M36" s="41">
        <v>9</v>
      </c>
      <c r="N36" s="41">
        <v>10</v>
      </c>
      <c r="O36" s="41">
        <v>11</v>
      </c>
      <c r="P36" s="41">
        <v>12</v>
      </c>
      <c r="Q36" s="41">
        <v>13</v>
      </c>
      <c r="R36" s="41">
        <v>14</v>
      </c>
      <c r="S36" s="41">
        <v>15</v>
      </c>
      <c r="T36" s="41">
        <v>16</v>
      </c>
      <c r="U36" s="41">
        <v>17</v>
      </c>
      <c r="V36" s="41">
        <v>18</v>
      </c>
      <c r="W36" s="41">
        <v>19</v>
      </c>
      <c r="X36" s="41">
        <v>20</v>
      </c>
      <c r="Y36" s="41">
        <v>21</v>
      </c>
      <c r="Z36" s="41">
        <v>22</v>
      </c>
      <c r="AA36" s="41">
        <v>23</v>
      </c>
      <c r="AB36" s="41">
        <v>24</v>
      </c>
      <c r="AC36" s="41">
        <v>25</v>
      </c>
      <c r="AD36" s="41">
        <v>26</v>
      </c>
      <c r="AE36" s="41">
        <v>27</v>
      </c>
      <c r="AF36" s="41">
        <v>28</v>
      </c>
      <c r="AG36" s="41">
        <v>29</v>
      </c>
      <c r="AH36" s="41">
        <v>30</v>
      </c>
      <c r="AI36" s="41">
        <v>31</v>
      </c>
      <c r="AJ36" s="41">
        <v>32</v>
      </c>
      <c r="AK36" s="41">
        <v>33</v>
      </c>
      <c r="AL36" s="41">
        <v>34</v>
      </c>
      <c r="AM36" s="41">
        <v>35</v>
      </c>
      <c r="AN36" s="93"/>
      <c r="AO36" s="93"/>
      <c r="AP36" s="121"/>
      <c r="AQ36" s="39"/>
      <c r="AR36" s="39"/>
    </row>
    <row r="37" spans="1:44" ht="30" customHeight="1" x14ac:dyDescent="0.25">
      <c r="A37" s="124" t="s">
        <v>50</v>
      </c>
      <c r="B37" s="68" t="s">
        <v>41</v>
      </c>
      <c r="C37" s="43">
        <v>3</v>
      </c>
      <c r="D37" s="79"/>
      <c r="E37" s="79"/>
      <c r="F37" s="79"/>
      <c r="G37" s="79"/>
      <c r="H37" s="79"/>
      <c r="I37" s="72" t="s">
        <v>76</v>
      </c>
      <c r="J37" s="79"/>
      <c r="K37" s="79"/>
      <c r="L37" s="72" t="s">
        <v>76</v>
      </c>
      <c r="M37" s="79"/>
      <c r="N37" s="79"/>
      <c r="O37" s="79"/>
      <c r="P37" s="79"/>
      <c r="Q37" s="72" t="s">
        <v>76</v>
      </c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2" t="s">
        <v>76</v>
      </c>
      <c r="AC37" s="79"/>
      <c r="AD37" s="79"/>
      <c r="AE37" s="72" t="s">
        <v>76</v>
      </c>
      <c r="AF37" s="79"/>
      <c r="AG37" s="79"/>
      <c r="AH37" s="79"/>
      <c r="AI37" s="79"/>
      <c r="AJ37" s="79"/>
      <c r="AK37" s="72" t="s">
        <v>76</v>
      </c>
      <c r="AL37" s="72" t="s">
        <v>76</v>
      </c>
      <c r="AM37" s="79"/>
      <c r="AN37" s="45">
        <f t="shared" ref="AN37:AN45" si="10">COUNTA(E37:AM37)</f>
        <v>7</v>
      </c>
      <c r="AO37" s="23">
        <f>34*5</f>
        <v>170</v>
      </c>
      <c r="AP37" s="46">
        <f>AN37/AO37</f>
        <v>4.1176470588235294E-2</v>
      </c>
      <c r="AQ37" s="42"/>
      <c r="AR37" s="42"/>
    </row>
    <row r="38" spans="1:44" ht="30" customHeight="1" x14ac:dyDescent="0.25">
      <c r="A38" s="125"/>
      <c r="B38" s="68" t="s">
        <v>42</v>
      </c>
      <c r="C38" s="43">
        <v>3</v>
      </c>
      <c r="D38" s="54"/>
      <c r="E38" s="55"/>
      <c r="F38" s="72" t="s">
        <v>76</v>
      </c>
      <c r="G38" s="56"/>
      <c r="H38" s="56"/>
      <c r="I38" s="56"/>
      <c r="J38" s="56"/>
      <c r="K38" s="72" t="s">
        <v>76</v>
      </c>
      <c r="L38" s="56"/>
      <c r="M38" s="56"/>
      <c r="N38" s="56"/>
      <c r="O38" s="56"/>
      <c r="P38" s="56"/>
      <c r="Q38" s="55"/>
      <c r="R38" s="72" t="s">
        <v>76</v>
      </c>
      <c r="S38" s="55"/>
      <c r="T38" s="55"/>
      <c r="U38" s="55"/>
      <c r="V38" s="55"/>
      <c r="W38" s="55"/>
      <c r="X38" s="72" t="s">
        <v>76</v>
      </c>
      <c r="Y38" s="55"/>
      <c r="Z38" s="55"/>
      <c r="AA38" s="72" t="s">
        <v>76</v>
      </c>
      <c r="AB38" s="55"/>
      <c r="AC38" s="55"/>
      <c r="AD38" s="55"/>
      <c r="AE38" s="55"/>
      <c r="AF38" s="55"/>
      <c r="AG38" s="55"/>
      <c r="AH38" s="55"/>
      <c r="AI38" s="72" t="s">
        <v>76</v>
      </c>
      <c r="AJ38" s="55"/>
      <c r="AK38" s="55"/>
      <c r="AL38" s="72" t="s">
        <v>76</v>
      </c>
      <c r="AM38" s="56"/>
      <c r="AN38" s="45">
        <f t="shared" si="10"/>
        <v>7</v>
      </c>
      <c r="AO38" s="23">
        <f>34*4</f>
        <v>136</v>
      </c>
      <c r="AP38" s="46">
        <f t="shared" ref="AP38:AP45" si="11">AN38/AO38</f>
        <v>5.1470588235294115E-2</v>
      </c>
      <c r="AQ38" s="42"/>
      <c r="AR38" s="42"/>
    </row>
    <row r="39" spans="1:44" ht="30" customHeight="1" x14ac:dyDescent="0.25">
      <c r="A39" s="125"/>
      <c r="B39" s="68" t="s">
        <v>43</v>
      </c>
      <c r="C39" s="43">
        <v>3</v>
      </c>
      <c r="D39" s="54"/>
      <c r="E39" s="55"/>
      <c r="F39" s="55"/>
      <c r="G39" s="55"/>
      <c r="H39" s="72" t="s">
        <v>76</v>
      </c>
      <c r="I39" s="53"/>
      <c r="J39" s="72" t="s">
        <v>76</v>
      </c>
      <c r="K39" s="55"/>
      <c r="L39" s="55"/>
      <c r="M39" s="55"/>
      <c r="N39" s="72" t="s">
        <v>76</v>
      </c>
      <c r="O39" s="55"/>
      <c r="P39" s="55"/>
      <c r="Q39" s="55"/>
      <c r="R39" s="72" t="s">
        <v>76</v>
      </c>
      <c r="S39" s="48"/>
      <c r="T39" s="48"/>
      <c r="U39" s="55"/>
      <c r="V39" s="48"/>
      <c r="W39" s="48"/>
      <c r="X39" s="55"/>
      <c r="Y39" s="48"/>
      <c r="Z39" s="72" t="s">
        <v>76</v>
      </c>
      <c r="AA39" s="48"/>
      <c r="AB39" s="48"/>
      <c r="AC39" s="48"/>
      <c r="AD39" s="72" t="s">
        <v>76</v>
      </c>
      <c r="AE39" s="55"/>
      <c r="AF39" s="72" t="s">
        <v>76</v>
      </c>
      <c r="AG39" s="55"/>
      <c r="AH39" s="56"/>
      <c r="AI39" s="56"/>
      <c r="AJ39" s="56"/>
      <c r="AK39" s="72" t="s">
        <v>76</v>
      </c>
      <c r="AL39" s="48"/>
      <c r="AM39" s="56"/>
      <c r="AN39" s="45">
        <f t="shared" si="10"/>
        <v>8</v>
      </c>
      <c r="AO39" s="23">
        <f t="shared" ref="AO39" si="12">34*4</f>
        <v>136</v>
      </c>
      <c r="AP39" s="46">
        <f t="shared" si="11"/>
        <v>5.8823529411764705E-2</v>
      </c>
      <c r="AQ39" s="42"/>
      <c r="AR39" s="42"/>
    </row>
    <row r="40" spans="1:44" ht="30" customHeight="1" x14ac:dyDescent="0.25">
      <c r="A40" s="125"/>
      <c r="B40" s="68" t="s">
        <v>44</v>
      </c>
      <c r="C40" s="43">
        <v>3</v>
      </c>
      <c r="D40" s="54"/>
      <c r="E40" s="55"/>
      <c r="F40" s="48"/>
      <c r="G40" s="48"/>
      <c r="H40" s="48"/>
      <c r="I40" s="72" t="s">
        <v>76</v>
      </c>
      <c r="J40" s="48"/>
      <c r="K40" s="48"/>
      <c r="L40" s="48"/>
      <c r="M40" s="55"/>
      <c r="N40" s="48"/>
      <c r="O40" s="72" t="s">
        <v>76</v>
      </c>
      <c r="P40" s="48"/>
      <c r="Q40" s="48"/>
      <c r="R40" s="48"/>
      <c r="S40" s="48"/>
      <c r="T40" s="48"/>
      <c r="U40" s="55"/>
      <c r="V40" s="48"/>
      <c r="W40" s="48"/>
      <c r="X40" s="55"/>
      <c r="Y40" s="72" t="s">
        <v>76</v>
      </c>
      <c r="Z40" s="48"/>
      <c r="AA40" s="48"/>
      <c r="AB40" s="48"/>
      <c r="AC40" s="48"/>
      <c r="AD40" s="72" t="s">
        <v>76</v>
      </c>
      <c r="AE40" s="55"/>
      <c r="AF40" s="55"/>
      <c r="AG40" s="56"/>
      <c r="AH40" s="56"/>
      <c r="AI40" s="72" t="s">
        <v>76</v>
      </c>
      <c r="AJ40" s="56"/>
      <c r="AK40" s="48"/>
      <c r="AL40" s="72" t="s">
        <v>76</v>
      </c>
      <c r="AM40" s="56"/>
      <c r="AN40" s="45">
        <f t="shared" si="10"/>
        <v>6</v>
      </c>
      <c r="AO40" s="23">
        <f>34*2</f>
        <v>68</v>
      </c>
      <c r="AP40" s="46">
        <f t="shared" si="11"/>
        <v>8.8235294117647065E-2</v>
      </c>
      <c r="AQ40" s="8"/>
      <c r="AR40" s="8"/>
    </row>
    <row r="41" spans="1:44" ht="30" customHeight="1" x14ac:dyDescent="0.25">
      <c r="A41" s="125"/>
      <c r="B41" s="71" t="s">
        <v>75</v>
      </c>
      <c r="C41" s="43">
        <v>3</v>
      </c>
      <c r="D41" s="54"/>
      <c r="E41" s="55"/>
      <c r="F41" s="73"/>
      <c r="G41" s="48"/>
      <c r="H41" s="48"/>
      <c r="I41" s="72" t="s">
        <v>76</v>
      </c>
      <c r="J41" s="48"/>
      <c r="K41" s="48"/>
      <c r="L41" s="48"/>
      <c r="M41" s="55"/>
      <c r="N41" s="72" t="s">
        <v>76</v>
      </c>
      <c r="O41" s="48"/>
      <c r="P41" s="48"/>
      <c r="Q41" s="55"/>
      <c r="R41" s="48"/>
      <c r="S41" s="48"/>
      <c r="T41" s="48"/>
      <c r="U41" s="72" t="s">
        <v>76</v>
      </c>
      <c r="V41" s="48"/>
      <c r="W41" s="48"/>
      <c r="X41" s="55"/>
      <c r="Y41" s="72" t="s">
        <v>76</v>
      </c>
      <c r="Z41" s="48"/>
      <c r="AA41" s="48"/>
      <c r="AB41" s="55"/>
      <c r="AC41" s="72" t="s">
        <v>76</v>
      </c>
      <c r="AD41" s="56"/>
      <c r="AE41" s="55"/>
      <c r="AF41" s="55"/>
      <c r="AG41" s="72" t="s">
        <v>76</v>
      </c>
      <c r="AH41" s="48"/>
      <c r="AI41" s="56"/>
      <c r="AJ41" s="55"/>
      <c r="AK41" s="48"/>
      <c r="AL41" s="48"/>
      <c r="AM41" s="72" t="s">
        <v>76</v>
      </c>
      <c r="AN41" s="45">
        <f t="shared" si="10"/>
        <v>7</v>
      </c>
      <c r="AO41" s="23">
        <f t="shared" ref="AO41" si="13">34*2</f>
        <v>68</v>
      </c>
      <c r="AP41" s="46">
        <f t="shared" si="11"/>
        <v>0.10294117647058823</v>
      </c>
      <c r="AQ41" s="8"/>
      <c r="AR41" s="8"/>
    </row>
    <row r="42" spans="1:44" ht="30" customHeight="1" x14ac:dyDescent="0.25">
      <c r="A42" s="125"/>
      <c r="B42" s="68" t="s">
        <v>45</v>
      </c>
      <c r="C42" s="43">
        <v>3</v>
      </c>
      <c r="D42" s="54"/>
      <c r="E42" s="55"/>
      <c r="F42" s="48"/>
      <c r="G42" s="48"/>
      <c r="H42" s="48"/>
      <c r="I42" s="55"/>
      <c r="J42" s="48"/>
      <c r="K42" s="48"/>
      <c r="L42" s="48"/>
      <c r="M42" s="55"/>
      <c r="N42" s="48"/>
      <c r="O42" s="48"/>
      <c r="P42" s="48"/>
      <c r="Q42" s="55"/>
      <c r="R42" s="48"/>
      <c r="S42" s="48"/>
      <c r="T42" s="48"/>
      <c r="U42" s="55"/>
      <c r="V42" s="48"/>
      <c r="W42" s="48"/>
      <c r="X42" s="55"/>
      <c r="Y42" s="48"/>
      <c r="Z42" s="48"/>
      <c r="AA42" s="56"/>
      <c r="AB42" s="55"/>
      <c r="AC42" s="48"/>
      <c r="AD42" s="48"/>
      <c r="AE42" s="55"/>
      <c r="AF42" s="55"/>
      <c r="AG42" s="48"/>
      <c r="AH42" s="48"/>
      <c r="AI42" s="48"/>
      <c r="AJ42" s="56"/>
      <c r="AK42" s="48"/>
      <c r="AL42" s="48"/>
      <c r="AM42" s="56"/>
      <c r="AN42" s="45">
        <f t="shared" si="10"/>
        <v>0</v>
      </c>
      <c r="AO42" s="23">
        <f>34*1</f>
        <v>34</v>
      </c>
      <c r="AP42" s="46">
        <f t="shared" si="11"/>
        <v>0</v>
      </c>
      <c r="AQ42" s="8"/>
      <c r="AR42" s="8"/>
    </row>
    <row r="43" spans="1:44" ht="30" customHeight="1" x14ac:dyDescent="0.25">
      <c r="A43" s="125"/>
      <c r="B43" s="68" t="s">
        <v>46</v>
      </c>
      <c r="C43" s="43">
        <v>3</v>
      </c>
      <c r="D43" s="57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45">
        <f t="shared" si="10"/>
        <v>0</v>
      </c>
      <c r="AO43" s="23">
        <f t="shared" ref="AO43:AO44" si="14">34*1</f>
        <v>34</v>
      </c>
      <c r="AP43" s="46">
        <f t="shared" si="11"/>
        <v>0</v>
      </c>
      <c r="AQ43" s="8"/>
      <c r="AR43" s="8"/>
    </row>
    <row r="44" spans="1:44" ht="30" customHeight="1" x14ac:dyDescent="0.25">
      <c r="A44" s="125"/>
      <c r="B44" s="68" t="s">
        <v>47</v>
      </c>
      <c r="C44" s="43">
        <v>3</v>
      </c>
      <c r="D44" s="54"/>
      <c r="E44" s="55"/>
      <c r="F44" s="55"/>
      <c r="G44" s="55"/>
      <c r="H44" s="48"/>
      <c r="I44" s="53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6"/>
      <c r="AN44" s="45">
        <f t="shared" si="10"/>
        <v>0</v>
      </c>
      <c r="AO44" s="23">
        <f t="shared" si="14"/>
        <v>34</v>
      </c>
      <c r="AP44" s="46">
        <f t="shared" si="11"/>
        <v>0</v>
      </c>
      <c r="AQ44" s="39"/>
      <c r="AR44" s="39"/>
    </row>
    <row r="45" spans="1:44" ht="30" customHeight="1" x14ac:dyDescent="0.25">
      <c r="A45" s="125"/>
      <c r="B45" s="59" t="s">
        <v>48</v>
      </c>
      <c r="C45" s="43">
        <v>3</v>
      </c>
      <c r="D45" s="54"/>
      <c r="E45" s="55"/>
      <c r="F45" s="48"/>
      <c r="G45" s="48"/>
      <c r="H45" s="56"/>
      <c r="I45" s="48"/>
      <c r="J45" s="48"/>
      <c r="K45" s="48"/>
      <c r="L45" s="48"/>
      <c r="M45" s="55"/>
      <c r="N45" s="48"/>
      <c r="O45" s="48"/>
      <c r="P45" s="48"/>
      <c r="Q45" s="55"/>
      <c r="R45" s="48"/>
      <c r="S45" s="48"/>
      <c r="T45" s="48"/>
      <c r="U45" s="55"/>
      <c r="V45" s="48"/>
      <c r="W45" s="48"/>
      <c r="X45" s="55"/>
      <c r="Y45" s="48"/>
      <c r="Z45" s="48"/>
      <c r="AA45" s="48"/>
      <c r="AB45" s="56"/>
      <c r="AC45" s="56"/>
      <c r="AD45" s="56"/>
      <c r="AE45" s="55"/>
      <c r="AF45" s="55"/>
      <c r="AG45" s="48"/>
      <c r="AH45" s="48"/>
      <c r="AI45" s="48"/>
      <c r="AJ45" s="55"/>
      <c r="AK45" s="48"/>
      <c r="AL45" s="48"/>
      <c r="AM45" s="56"/>
      <c r="AN45" s="45">
        <f t="shared" si="10"/>
        <v>0</v>
      </c>
      <c r="AO45" s="23">
        <f>34*2</f>
        <v>68</v>
      </c>
      <c r="AP45" s="46">
        <f t="shared" si="11"/>
        <v>0</v>
      </c>
      <c r="AQ45" s="42"/>
      <c r="AR45" s="42"/>
    </row>
    <row r="46" spans="1:44" x14ac:dyDescent="0.25">
      <c r="A46" s="52"/>
      <c r="B46" s="58"/>
      <c r="C46" s="58"/>
      <c r="D46" s="58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2"/>
      <c r="AO46" s="52"/>
      <c r="AP46" s="52"/>
      <c r="AQ46" s="42"/>
      <c r="AR46" s="42"/>
    </row>
    <row r="47" spans="1:44" ht="26.25" x14ac:dyDescent="0.25">
      <c r="A47" s="91" t="s">
        <v>52</v>
      </c>
      <c r="B47" s="91"/>
      <c r="C47" s="91"/>
      <c r="D47" s="91"/>
      <c r="E47" s="126" t="s">
        <v>22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93" t="s">
        <v>23</v>
      </c>
      <c r="AO47" s="93" t="s">
        <v>24</v>
      </c>
      <c r="AP47" s="121" t="s">
        <v>25</v>
      </c>
      <c r="AQ47" s="60"/>
      <c r="AR47" s="60"/>
    </row>
    <row r="48" spans="1:44" x14ac:dyDescent="0.25">
      <c r="A48" s="103" t="s">
        <v>26</v>
      </c>
      <c r="B48" s="105"/>
      <c r="C48" s="122" t="s">
        <v>27</v>
      </c>
      <c r="D48" s="40" t="s">
        <v>28</v>
      </c>
      <c r="E48" s="90" t="s">
        <v>29</v>
      </c>
      <c r="F48" s="90"/>
      <c r="G48" s="90"/>
      <c r="H48" s="90"/>
      <c r="I48" s="109" t="s">
        <v>30</v>
      </c>
      <c r="J48" s="110"/>
      <c r="K48" s="110"/>
      <c r="L48" s="110"/>
      <c r="M48" s="111"/>
      <c r="N48" s="109" t="s">
        <v>31</v>
      </c>
      <c r="O48" s="110"/>
      <c r="P48" s="110"/>
      <c r="Q48" s="111"/>
      <c r="R48" s="109" t="s">
        <v>32</v>
      </c>
      <c r="S48" s="110"/>
      <c r="T48" s="110"/>
      <c r="U48" s="111"/>
      <c r="V48" s="109" t="s">
        <v>33</v>
      </c>
      <c r="W48" s="110"/>
      <c r="X48" s="110"/>
      <c r="Y48" s="110"/>
      <c r="Z48" s="111"/>
      <c r="AA48" s="109" t="s">
        <v>34</v>
      </c>
      <c r="AB48" s="110"/>
      <c r="AC48" s="110"/>
      <c r="AD48" s="111"/>
      <c r="AE48" s="109" t="s">
        <v>36</v>
      </c>
      <c r="AF48" s="110"/>
      <c r="AG48" s="110"/>
      <c r="AH48" s="110"/>
      <c r="AI48" s="111"/>
      <c r="AJ48" s="109" t="s">
        <v>37</v>
      </c>
      <c r="AK48" s="110"/>
      <c r="AL48" s="110"/>
      <c r="AM48" s="111"/>
      <c r="AN48" s="93"/>
      <c r="AO48" s="93"/>
      <c r="AP48" s="121"/>
      <c r="AQ48" s="60"/>
      <c r="AR48" s="60"/>
    </row>
    <row r="49" spans="1:44" x14ac:dyDescent="0.25">
      <c r="A49" s="106"/>
      <c r="B49" s="108"/>
      <c r="C49" s="123"/>
      <c r="D49" s="40" t="s">
        <v>39</v>
      </c>
      <c r="E49" s="41">
        <v>1</v>
      </c>
      <c r="F49" s="41">
        <v>2</v>
      </c>
      <c r="G49" s="41">
        <v>3</v>
      </c>
      <c r="H49" s="41">
        <v>4</v>
      </c>
      <c r="I49" s="41">
        <v>5</v>
      </c>
      <c r="J49" s="41">
        <v>6</v>
      </c>
      <c r="K49" s="41">
        <v>7</v>
      </c>
      <c r="L49" s="41">
        <v>8</v>
      </c>
      <c r="M49" s="41">
        <v>9</v>
      </c>
      <c r="N49" s="41">
        <v>10</v>
      </c>
      <c r="O49" s="41">
        <v>11</v>
      </c>
      <c r="P49" s="41">
        <v>12</v>
      </c>
      <c r="Q49" s="41">
        <v>13</v>
      </c>
      <c r="R49" s="41">
        <v>14</v>
      </c>
      <c r="S49" s="41">
        <v>15</v>
      </c>
      <c r="T49" s="41">
        <v>16</v>
      </c>
      <c r="U49" s="41">
        <v>17</v>
      </c>
      <c r="V49" s="41">
        <v>18</v>
      </c>
      <c r="W49" s="41">
        <v>19</v>
      </c>
      <c r="X49" s="41">
        <v>20</v>
      </c>
      <c r="Y49" s="41">
        <v>21</v>
      </c>
      <c r="Z49" s="41">
        <v>22</v>
      </c>
      <c r="AA49" s="41">
        <v>23</v>
      </c>
      <c r="AB49" s="41">
        <v>24</v>
      </c>
      <c r="AC49" s="41">
        <v>25</v>
      </c>
      <c r="AD49" s="41">
        <v>26</v>
      </c>
      <c r="AE49" s="41">
        <v>27</v>
      </c>
      <c r="AF49" s="41">
        <v>28</v>
      </c>
      <c r="AG49" s="41">
        <v>29</v>
      </c>
      <c r="AH49" s="41">
        <v>30</v>
      </c>
      <c r="AI49" s="41">
        <v>31</v>
      </c>
      <c r="AJ49" s="41">
        <v>32</v>
      </c>
      <c r="AK49" s="41">
        <v>33</v>
      </c>
      <c r="AL49" s="41">
        <v>34</v>
      </c>
      <c r="AM49" s="41">
        <v>35</v>
      </c>
      <c r="AN49" s="93"/>
      <c r="AO49" s="93"/>
      <c r="AP49" s="121"/>
      <c r="AQ49" s="60"/>
      <c r="AR49" s="60"/>
    </row>
    <row r="50" spans="1:44" ht="30" customHeight="1" x14ac:dyDescent="0.25">
      <c r="A50" s="89" t="s">
        <v>50</v>
      </c>
      <c r="B50" s="68" t="s">
        <v>41</v>
      </c>
      <c r="C50" s="43">
        <v>4</v>
      </c>
      <c r="D50" s="50"/>
      <c r="E50" s="47"/>
      <c r="F50" s="48"/>
      <c r="G50" s="72" t="s">
        <v>76</v>
      </c>
      <c r="H50" s="72" t="s">
        <v>76</v>
      </c>
      <c r="I50" s="72" t="s">
        <v>76</v>
      </c>
      <c r="J50" s="48"/>
      <c r="K50" s="72" t="s">
        <v>76</v>
      </c>
      <c r="L50" s="48"/>
      <c r="M50" s="48"/>
      <c r="N50" s="72" t="s">
        <v>76</v>
      </c>
      <c r="P50" s="72" t="s">
        <v>76</v>
      </c>
      <c r="R50" s="48"/>
      <c r="S50" s="72" t="s">
        <v>76</v>
      </c>
      <c r="U50" s="48"/>
      <c r="V50" s="48"/>
      <c r="W50" s="72" t="s">
        <v>76</v>
      </c>
      <c r="X50" s="48"/>
      <c r="Y50" s="48"/>
      <c r="Z50" s="72" t="s">
        <v>76</v>
      </c>
      <c r="AA50" s="73"/>
      <c r="AB50" s="72" t="s">
        <v>76</v>
      </c>
      <c r="AC50" s="72" t="s">
        <v>76</v>
      </c>
      <c r="AD50" s="73"/>
      <c r="AF50" s="72" t="s">
        <v>76</v>
      </c>
      <c r="AH50" s="83" t="s">
        <v>77</v>
      </c>
      <c r="AI50" s="72" t="s">
        <v>76</v>
      </c>
      <c r="AK50" s="72" t="s">
        <v>76</v>
      </c>
      <c r="AL50" s="48"/>
      <c r="AM50" s="61"/>
      <c r="AN50" s="49">
        <f t="shared" ref="AN50:AN54" si="15">COUNTA(E50:AM50)</f>
        <v>15</v>
      </c>
      <c r="AO50" s="62">
        <f>34*5</f>
        <v>170</v>
      </c>
      <c r="AP50" s="63">
        <f t="shared" ref="AP50:AP59" si="16">AN50/AO50</f>
        <v>8.8235294117647065E-2</v>
      </c>
      <c r="AQ50" s="8"/>
      <c r="AR50" s="8"/>
    </row>
    <row r="51" spans="1:44" ht="30" customHeight="1" x14ac:dyDescent="0.25">
      <c r="A51" s="89"/>
      <c r="B51" s="68" t="s">
        <v>42</v>
      </c>
      <c r="C51" s="59">
        <v>4</v>
      </c>
      <c r="D51" s="50"/>
      <c r="E51" s="47"/>
      <c r="F51" s="48"/>
      <c r="G51" s="72" t="s">
        <v>76</v>
      </c>
      <c r="H51" s="48"/>
      <c r="I51" s="48"/>
      <c r="J51" s="72" t="s">
        <v>76</v>
      </c>
      <c r="K51" s="48"/>
      <c r="L51" s="72" t="s">
        <v>76</v>
      </c>
      <c r="M51" s="48"/>
      <c r="N51" s="48"/>
      <c r="O51" s="48"/>
      <c r="P51" s="72" t="s">
        <v>76</v>
      </c>
      <c r="Q51" s="79"/>
      <c r="R51" s="48"/>
      <c r="S51" s="72" t="s">
        <v>76</v>
      </c>
      <c r="T51" s="79"/>
      <c r="U51" s="48"/>
      <c r="V51" s="48"/>
      <c r="W51" s="48"/>
      <c r="X51" s="48"/>
      <c r="Y51" s="72" t="s">
        <v>76</v>
      </c>
      <c r="Z51" s="48"/>
      <c r="AA51" s="48"/>
      <c r="AB51" s="48"/>
      <c r="AC51" s="72" t="s">
        <v>76</v>
      </c>
      <c r="AD51" s="48"/>
      <c r="AE51" s="48"/>
      <c r="AF51" s="72" t="s">
        <v>76</v>
      </c>
      <c r="AG51" s="83" t="s">
        <v>77</v>
      </c>
      <c r="AH51" s="48"/>
      <c r="AI51" s="72" t="s">
        <v>76</v>
      </c>
      <c r="AJ51" s="48"/>
      <c r="AK51" s="48"/>
      <c r="AL51" s="48"/>
      <c r="AM51" s="61"/>
      <c r="AN51" s="49">
        <f t="shared" si="15"/>
        <v>10</v>
      </c>
      <c r="AO51" s="62">
        <f>34*4</f>
        <v>136</v>
      </c>
      <c r="AP51" s="63">
        <f t="shared" si="16"/>
        <v>7.3529411764705885E-2</v>
      </c>
      <c r="AQ51" s="8"/>
      <c r="AR51" s="8"/>
    </row>
    <row r="52" spans="1:44" ht="30" customHeight="1" x14ac:dyDescent="0.25">
      <c r="A52" s="89"/>
      <c r="B52" s="68" t="s">
        <v>43</v>
      </c>
      <c r="C52" s="59">
        <v>4</v>
      </c>
      <c r="D52" s="50"/>
      <c r="E52" s="47"/>
      <c r="F52" s="72" t="s">
        <v>76</v>
      </c>
      <c r="G52" s="72" t="s">
        <v>76</v>
      </c>
      <c r="H52" s="48"/>
      <c r="I52" s="48"/>
      <c r="J52" s="72" t="s">
        <v>76</v>
      </c>
      <c r="K52" s="48"/>
      <c r="L52" s="72" t="s">
        <v>76</v>
      </c>
      <c r="N52" s="48"/>
      <c r="O52" s="48"/>
      <c r="P52" s="48"/>
      <c r="Q52" s="48"/>
      <c r="R52" s="72" t="s">
        <v>76</v>
      </c>
      <c r="S52" s="48"/>
      <c r="U52" s="48"/>
      <c r="V52" s="48"/>
      <c r="W52" s="48"/>
      <c r="X52" s="48"/>
      <c r="Y52" s="72" t="s">
        <v>76</v>
      </c>
      <c r="Z52" s="48"/>
      <c r="AA52" s="48"/>
      <c r="AB52" s="48"/>
      <c r="AC52" s="48"/>
      <c r="AD52" s="72" t="s">
        <v>76</v>
      </c>
      <c r="AE52" s="48"/>
      <c r="AF52" s="48"/>
      <c r="AG52" s="48"/>
      <c r="AH52" s="48"/>
      <c r="AI52" s="48"/>
      <c r="AJ52" s="48"/>
      <c r="AK52" s="48"/>
      <c r="AL52" s="72" t="s">
        <v>76</v>
      </c>
      <c r="AM52" s="61"/>
      <c r="AN52" s="49">
        <f t="shared" si="15"/>
        <v>8</v>
      </c>
      <c r="AO52" s="62">
        <f>34*4</f>
        <v>136</v>
      </c>
      <c r="AP52" s="63">
        <f t="shared" si="16"/>
        <v>5.8823529411764705E-2</v>
      </c>
      <c r="AQ52" s="8"/>
      <c r="AR52" s="8"/>
    </row>
    <row r="53" spans="1:44" ht="30" customHeight="1" x14ac:dyDescent="0.25">
      <c r="A53" s="89"/>
      <c r="B53" s="59" t="s">
        <v>44</v>
      </c>
      <c r="C53" s="43">
        <v>4</v>
      </c>
      <c r="D53" s="50"/>
      <c r="E53" s="47"/>
      <c r="F53" s="48"/>
      <c r="G53" s="48"/>
      <c r="H53" s="72" t="s">
        <v>76</v>
      </c>
      <c r="I53" s="48"/>
      <c r="J53" s="73"/>
      <c r="K53" s="48"/>
      <c r="L53" s="72" t="s">
        <v>76</v>
      </c>
      <c r="M53" s="48"/>
      <c r="N53" s="48"/>
      <c r="O53" s="48"/>
      <c r="Q53" s="48"/>
      <c r="R53" s="48"/>
      <c r="S53" s="72" t="s">
        <v>76</v>
      </c>
      <c r="T53" s="48"/>
      <c r="U53" s="48"/>
      <c r="V53" s="48"/>
      <c r="W53" s="48"/>
      <c r="X53" s="48"/>
      <c r="Y53" s="48"/>
      <c r="Z53" s="48"/>
      <c r="AA53" s="48"/>
      <c r="AB53" s="72" t="s">
        <v>76</v>
      </c>
      <c r="AD53" s="48"/>
      <c r="AE53" s="48"/>
      <c r="AF53" s="48"/>
      <c r="AG53" s="48"/>
      <c r="AH53" s="48"/>
      <c r="AI53" s="61"/>
      <c r="AJ53" s="72" t="s">
        <v>76</v>
      </c>
      <c r="AK53" s="48"/>
      <c r="AL53" s="48"/>
      <c r="AM53" s="61"/>
      <c r="AN53" s="49">
        <f t="shared" si="15"/>
        <v>5</v>
      </c>
      <c r="AO53" s="62">
        <f>34*2</f>
        <v>68</v>
      </c>
      <c r="AP53" s="63">
        <f t="shared" si="16"/>
        <v>7.3529411764705885E-2</v>
      </c>
      <c r="AQ53" s="8"/>
      <c r="AR53" s="8"/>
    </row>
    <row r="54" spans="1:44" ht="30" customHeight="1" x14ac:dyDescent="0.25">
      <c r="A54" s="89"/>
      <c r="B54" s="59" t="s">
        <v>75</v>
      </c>
      <c r="C54" s="43">
        <v>4</v>
      </c>
      <c r="D54" s="64"/>
      <c r="E54" s="47"/>
      <c r="F54" s="73"/>
      <c r="G54" s="48"/>
      <c r="H54" s="48"/>
      <c r="I54" s="72" t="s">
        <v>76</v>
      </c>
      <c r="J54" s="48"/>
      <c r="K54" s="48"/>
      <c r="L54" s="48"/>
      <c r="M54" s="72" t="s">
        <v>76</v>
      </c>
      <c r="N54" s="48"/>
      <c r="O54" s="48"/>
      <c r="P54" s="48"/>
      <c r="Q54" s="73"/>
      <c r="R54" s="48"/>
      <c r="S54" s="48"/>
      <c r="T54" s="72" t="s">
        <v>76</v>
      </c>
      <c r="U54" s="48"/>
      <c r="V54" s="48"/>
      <c r="W54" s="48"/>
      <c r="X54" s="72" t="s">
        <v>76</v>
      </c>
      <c r="Y54" s="48"/>
      <c r="Z54" s="48"/>
      <c r="AA54" s="72" t="s">
        <v>76</v>
      </c>
      <c r="AB54" s="48"/>
      <c r="AC54" s="48"/>
      <c r="AD54" s="48"/>
      <c r="AE54" s="48"/>
      <c r="AF54" s="72" t="s">
        <v>76</v>
      </c>
      <c r="AG54" s="48"/>
      <c r="AH54" s="48"/>
      <c r="AI54" s="61"/>
      <c r="AJ54" s="61"/>
      <c r="AK54" s="73"/>
      <c r="AL54" s="73"/>
      <c r="AM54" s="61"/>
      <c r="AN54" s="49">
        <f t="shared" si="15"/>
        <v>6</v>
      </c>
      <c r="AO54" s="62">
        <f>34*2</f>
        <v>68</v>
      </c>
      <c r="AP54" s="63">
        <f t="shared" si="16"/>
        <v>8.8235294117647065E-2</v>
      </c>
      <c r="AQ54" s="8"/>
      <c r="AR54" s="8"/>
    </row>
    <row r="55" spans="1:44" ht="30" customHeight="1" x14ac:dyDescent="0.25">
      <c r="A55" s="89"/>
      <c r="B55" s="59" t="s">
        <v>53</v>
      </c>
      <c r="C55" s="43">
        <v>4</v>
      </c>
      <c r="D55" s="50"/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56"/>
      <c r="AK55" s="48"/>
      <c r="AL55" s="48"/>
      <c r="AM55" s="61"/>
      <c r="AN55" s="49">
        <f t="shared" ref="AN55:AN59" si="17">SUM(E55:AM55)</f>
        <v>0</v>
      </c>
      <c r="AO55" s="23">
        <f>34*1</f>
        <v>34</v>
      </c>
      <c r="AP55" s="63">
        <f t="shared" si="16"/>
        <v>0</v>
      </c>
      <c r="AQ55" s="8"/>
      <c r="AR55" s="8"/>
    </row>
    <row r="56" spans="1:44" ht="30" customHeight="1" x14ac:dyDescent="0.25">
      <c r="A56" s="89"/>
      <c r="B56" s="59" t="s">
        <v>45</v>
      </c>
      <c r="C56" s="43">
        <v>4</v>
      </c>
      <c r="D56" s="64"/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6"/>
      <c r="AJ56" s="48"/>
      <c r="AK56" s="48"/>
      <c r="AL56" s="48"/>
      <c r="AM56" s="61"/>
      <c r="AN56" s="49">
        <f t="shared" si="17"/>
        <v>0</v>
      </c>
      <c r="AO56" s="23">
        <f t="shared" ref="AO56:AO58" si="18">34*1</f>
        <v>34</v>
      </c>
      <c r="AP56" s="63">
        <f t="shared" si="16"/>
        <v>0</v>
      </c>
      <c r="AQ56" s="8"/>
      <c r="AR56" s="8"/>
    </row>
    <row r="57" spans="1:44" ht="30" customHeight="1" x14ac:dyDescent="0.25">
      <c r="A57" s="89"/>
      <c r="B57" s="68" t="s">
        <v>46</v>
      </c>
      <c r="C57" s="43">
        <v>4</v>
      </c>
      <c r="D57" s="64"/>
      <c r="E57" s="47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6"/>
      <c r="AJ57" s="48"/>
      <c r="AK57" s="48"/>
      <c r="AL57" s="48"/>
      <c r="AM57" s="61"/>
      <c r="AN57" s="49">
        <f t="shared" si="17"/>
        <v>0</v>
      </c>
      <c r="AO57" s="23">
        <f t="shared" si="18"/>
        <v>34</v>
      </c>
      <c r="AP57" s="63">
        <f t="shared" si="16"/>
        <v>0</v>
      </c>
      <c r="AQ57" s="8"/>
      <c r="AR57" s="8"/>
    </row>
    <row r="58" spans="1:44" ht="30" customHeight="1" x14ac:dyDescent="0.25">
      <c r="A58" s="89"/>
      <c r="B58" s="68" t="s">
        <v>47</v>
      </c>
      <c r="C58" s="43">
        <v>4</v>
      </c>
      <c r="D58" s="64"/>
      <c r="E58" s="47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6"/>
      <c r="AJ58" s="48"/>
      <c r="AK58" s="48"/>
      <c r="AL58" s="48"/>
      <c r="AM58" s="61"/>
      <c r="AN58" s="49">
        <f t="shared" si="17"/>
        <v>0</v>
      </c>
      <c r="AO58" s="23">
        <f t="shared" si="18"/>
        <v>34</v>
      </c>
      <c r="AP58" s="63">
        <f t="shared" si="16"/>
        <v>0</v>
      </c>
      <c r="AQ58" s="8"/>
      <c r="AR58" s="8"/>
    </row>
    <row r="59" spans="1:44" ht="30" customHeight="1" x14ac:dyDescent="0.25">
      <c r="A59" s="89"/>
      <c r="B59" s="59" t="s">
        <v>48</v>
      </c>
      <c r="C59" s="43">
        <v>4</v>
      </c>
      <c r="D59" s="50"/>
      <c r="E59" s="47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56"/>
      <c r="AI59" s="56"/>
      <c r="AJ59" s="61"/>
      <c r="AK59" s="48"/>
      <c r="AL59" s="48"/>
      <c r="AM59" s="61"/>
      <c r="AN59" s="49">
        <f t="shared" si="17"/>
        <v>0</v>
      </c>
      <c r="AO59" s="62">
        <f t="shared" ref="AO59" si="19">34*2</f>
        <v>68</v>
      </c>
      <c r="AP59" s="63">
        <f t="shared" si="16"/>
        <v>0</v>
      </c>
      <c r="AQ59" s="8"/>
      <c r="AR59" s="8"/>
    </row>
    <row r="60" spans="1:44" x14ac:dyDescent="0.25">
      <c r="A60" s="52"/>
      <c r="B60" s="58"/>
      <c r="C60" s="58"/>
      <c r="D60" s="5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2"/>
      <c r="AO60" s="52"/>
      <c r="AP60" s="52"/>
      <c r="AQ60" s="8"/>
      <c r="AR60" s="8"/>
    </row>
    <row r="61" spans="1:44" ht="26.25" x14ac:dyDescent="0.25">
      <c r="A61" s="91" t="s">
        <v>54</v>
      </c>
      <c r="B61" s="91"/>
      <c r="C61" s="91"/>
      <c r="D61" s="91"/>
      <c r="E61" s="92" t="s">
        <v>22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3" t="s">
        <v>23</v>
      </c>
      <c r="AO61" s="93" t="s">
        <v>24</v>
      </c>
      <c r="AP61" s="121" t="s">
        <v>25</v>
      </c>
      <c r="AQ61" s="53"/>
      <c r="AR61" s="53"/>
    </row>
    <row r="62" spans="1:44" x14ac:dyDescent="0.25">
      <c r="A62" s="90" t="s">
        <v>26</v>
      </c>
      <c r="B62" s="90"/>
      <c r="C62" s="90"/>
      <c r="D62" s="40" t="s">
        <v>28</v>
      </c>
      <c r="E62" s="90" t="s">
        <v>29</v>
      </c>
      <c r="F62" s="90"/>
      <c r="G62" s="90"/>
      <c r="H62" s="90"/>
      <c r="I62" s="109" t="s">
        <v>30</v>
      </c>
      <c r="J62" s="110"/>
      <c r="K62" s="110"/>
      <c r="L62" s="110"/>
      <c r="M62" s="111"/>
      <c r="N62" s="109" t="s">
        <v>31</v>
      </c>
      <c r="O62" s="110"/>
      <c r="P62" s="110"/>
      <c r="Q62" s="111"/>
      <c r="R62" s="109" t="s">
        <v>32</v>
      </c>
      <c r="S62" s="110"/>
      <c r="T62" s="110"/>
      <c r="U62" s="111"/>
      <c r="V62" s="109" t="s">
        <v>33</v>
      </c>
      <c r="W62" s="110"/>
      <c r="X62" s="110"/>
      <c r="Y62" s="110"/>
      <c r="Z62" s="111"/>
      <c r="AA62" s="109" t="s">
        <v>34</v>
      </c>
      <c r="AB62" s="110"/>
      <c r="AC62" s="110"/>
      <c r="AD62" s="111"/>
      <c r="AE62" s="109" t="s">
        <v>36</v>
      </c>
      <c r="AF62" s="110"/>
      <c r="AG62" s="110"/>
      <c r="AH62" s="110"/>
      <c r="AI62" s="111"/>
      <c r="AJ62" s="109" t="s">
        <v>37</v>
      </c>
      <c r="AK62" s="110"/>
      <c r="AL62" s="110"/>
      <c r="AM62" s="111"/>
      <c r="AN62" s="93"/>
      <c r="AO62" s="93"/>
      <c r="AP62" s="121"/>
      <c r="AQ62" s="53"/>
      <c r="AR62" s="53"/>
    </row>
    <row r="63" spans="1:44" x14ac:dyDescent="0.25">
      <c r="A63" s="90"/>
      <c r="B63" s="90"/>
      <c r="C63" s="90"/>
      <c r="D63" s="40" t="s">
        <v>39</v>
      </c>
      <c r="E63" s="41">
        <v>1</v>
      </c>
      <c r="F63" s="41">
        <v>2</v>
      </c>
      <c r="G63" s="41">
        <v>3</v>
      </c>
      <c r="H63" s="41">
        <v>4</v>
      </c>
      <c r="I63" s="41">
        <v>5</v>
      </c>
      <c r="J63" s="41">
        <v>6</v>
      </c>
      <c r="K63" s="41">
        <v>7</v>
      </c>
      <c r="L63" s="41">
        <v>8</v>
      </c>
      <c r="M63" s="41">
        <v>9</v>
      </c>
      <c r="N63" s="41">
        <v>10</v>
      </c>
      <c r="O63" s="41">
        <v>11</v>
      </c>
      <c r="P63" s="41">
        <v>12</v>
      </c>
      <c r="Q63" s="41">
        <v>13</v>
      </c>
      <c r="R63" s="41">
        <v>14</v>
      </c>
      <c r="S63" s="41">
        <v>15</v>
      </c>
      <c r="T63" s="41">
        <v>16</v>
      </c>
      <c r="U63" s="41">
        <v>17</v>
      </c>
      <c r="V63" s="41">
        <v>18</v>
      </c>
      <c r="W63" s="41">
        <v>19</v>
      </c>
      <c r="X63" s="41">
        <v>20</v>
      </c>
      <c r="Y63" s="41">
        <v>21</v>
      </c>
      <c r="Z63" s="41">
        <v>22</v>
      </c>
      <c r="AA63" s="41">
        <v>23</v>
      </c>
      <c r="AB63" s="41">
        <v>24</v>
      </c>
      <c r="AC63" s="41">
        <v>25</v>
      </c>
      <c r="AD63" s="41">
        <v>26</v>
      </c>
      <c r="AE63" s="41">
        <v>27</v>
      </c>
      <c r="AF63" s="41">
        <v>28</v>
      </c>
      <c r="AG63" s="41">
        <v>29</v>
      </c>
      <c r="AH63" s="41">
        <v>30</v>
      </c>
      <c r="AI63" s="41">
        <v>31</v>
      </c>
      <c r="AJ63" s="41">
        <v>32</v>
      </c>
      <c r="AK63" s="41">
        <v>33</v>
      </c>
      <c r="AL63" s="41">
        <v>34</v>
      </c>
      <c r="AM63" s="41">
        <v>35</v>
      </c>
      <c r="AN63" s="93"/>
      <c r="AO63" s="93"/>
      <c r="AP63" s="121"/>
      <c r="AQ63" s="53"/>
      <c r="AR63" s="53"/>
    </row>
    <row r="64" spans="1:44" ht="30" customHeight="1" x14ac:dyDescent="0.25">
      <c r="A64" s="89" t="s">
        <v>50</v>
      </c>
      <c r="B64" s="68" t="s">
        <v>41</v>
      </c>
      <c r="C64" s="59">
        <v>5</v>
      </c>
      <c r="D64" s="50"/>
      <c r="E64" s="47"/>
      <c r="F64" s="74" t="s">
        <v>76</v>
      </c>
      <c r="G64" s="48"/>
      <c r="H64" s="48"/>
      <c r="I64" s="47"/>
      <c r="J64" s="47"/>
      <c r="K64" s="47"/>
      <c r="L64" s="47"/>
      <c r="M64" s="47"/>
      <c r="N64" s="47"/>
      <c r="O64" s="47"/>
      <c r="P64" s="74" t="s">
        <v>76</v>
      </c>
      <c r="Q64" s="74" t="s">
        <v>76</v>
      </c>
      <c r="R64" s="74" t="s">
        <v>76</v>
      </c>
      <c r="S64" s="47"/>
      <c r="T64" s="47"/>
      <c r="U64" s="74" t="s">
        <v>76</v>
      </c>
      <c r="V64" s="47"/>
      <c r="W64" s="47"/>
      <c r="X64" s="74" t="s">
        <v>76</v>
      </c>
      <c r="Z64" s="74" t="s">
        <v>76</v>
      </c>
      <c r="AA64" s="47"/>
      <c r="AB64" s="47"/>
      <c r="AC64" s="47"/>
      <c r="AD64" s="74" t="s">
        <v>76</v>
      </c>
      <c r="AE64" s="74" t="s">
        <v>76</v>
      </c>
      <c r="AF64" s="74" t="s">
        <v>76</v>
      </c>
      <c r="AH64" s="83" t="s">
        <v>77</v>
      </c>
      <c r="AI64" s="47"/>
      <c r="AJ64" s="74" t="s">
        <v>76</v>
      </c>
      <c r="AK64" s="74" t="s">
        <v>76</v>
      </c>
      <c r="AM64" s="49"/>
      <c r="AN64" s="49">
        <f t="shared" ref="AN64:AN65" si="20">COUNTA(E64:AM64)</f>
        <v>13</v>
      </c>
      <c r="AO64" s="23">
        <f>34*5</f>
        <v>170</v>
      </c>
      <c r="AP64" s="63">
        <f t="shared" ref="AP64:AP74" si="21">AN64/AO64</f>
        <v>7.6470588235294124E-2</v>
      </c>
      <c r="AQ64" s="53"/>
      <c r="AR64" s="53"/>
    </row>
    <row r="65" spans="1:44" ht="30" customHeight="1" x14ac:dyDescent="0.25">
      <c r="A65" s="89"/>
      <c r="B65" s="68" t="s">
        <v>55</v>
      </c>
      <c r="C65" s="59">
        <v>5</v>
      </c>
      <c r="D65" s="50"/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74" t="s">
        <v>76</v>
      </c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74" t="s">
        <v>76</v>
      </c>
      <c r="AK65" s="48"/>
      <c r="AL65" s="48"/>
      <c r="AM65" s="49"/>
      <c r="AN65" s="49">
        <f t="shared" si="20"/>
        <v>2</v>
      </c>
      <c r="AO65" s="23">
        <f>34*3</f>
        <v>102</v>
      </c>
      <c r="AP65" s="63">
        <f t="shared" si="21"/>
        <v>1.9607843137254902E-2</v>
      </c>
      <c r="AQ65" s="53"/>
      <c r="AR65" s="53"/>
    </row>
    <row r="66" spans="1:44" ht="30" customHeight="1" x14ac:dyDescent="0.25">
      <c r="A66" s="89"/>
      <c r="B66" s="68" t="s">
        <v>75</v>
      </c>
      <c r="C66" s="59">
        <v>5</v>
      </c>
      <c r="D66" s="65"/>
      <c r="E66" s="47"/>
      <c r="F66" s="74" t="s">
        <v>76</v>
      </c>
      <c r="G66" s="47"/>
      <c r="H66" s="48"/>
      <c r="I66" s="48"/>
      <c r="J66" s="74" t="s">
        <v>76</v>
      </c>
      <c r="K66" s="48"/>
      <c r="L66" s="74" t="s">
        <v>76</v>
      </c>
      <c r="M66" s="48"/>
      <c r="N66" s="48"/>
      <c r="O66" s="48"/>
      <c r="P66" s="74" t="s">
        <v>76</v>
      </c>
      <c r="Q66" s="48"/>
      <c r="R66" s="48"/>
      <c r="S66" s="74" t="s">
        <v>76</v>
      </c>
      <c r="T66" s="48"/>
      <c r="U66" s="48"/>
      <c r="V66" s="74" t="s">
        <v>76</v>
      </c>
      <c r="W66" s="48"/>
      <c r="X66" s="48"/>
      <c r="Y66" s="48"/>
      <c r="Z66" s="48"/>
      <c r="AA66" s="74" t="s">
        <v>76</v>
      </c>
      <c r="AB66" s="48"/>
      <c r="AC66" s="48"/>
      <c r="AD66" s="48"/>
      <c r="AE66" s="48"/>
      <c r="AF66" s="74" t="s">
        <v>76</v>
      </c>
      <c r="AG66" s="48"/>
      <c r="AH66" s="48"/>
      <c r="AI66" s="74" t="s">
        <v>76</v>
      </c>
      <c r="AJ66" s="48"/>
      <c r="AK66" s="48"/>
      <c r="AL66" s="74" t="s">
        <v>76</v>
      </c>
      <c r="AM66" s="49"/>
      <c r="AN66" s="49">
        <f t="shared" ref="AN66:AN74" si="22">COUNTA(E66:AM66)</f>
        <v>10</v>
      </c>
      <c r="AO66" s="23">
        <f t="shared" ref="AO66" si="23">34*3</f>
        <v>102</v>
      </c>
      <c r="AP66" s="63">
        <f t="shared" si="21"/>
        <v>9.8039215686274508E-2</v>
      </c>
      <c r="AQ66" s="53"/>
      <c r="AR66" s="53"/>
    </row>
    <row r="67" spans="1:44" ht="30" customHeight="1" x14ac:dyDescent="0.25">
      <c r="A67" s="89"/>
      <c r="B67" s="68" t="s">
        <v>42</v>
      </c>
      <c r="C67" s="59">
        <v>5</v>
      </c>
      <c r="D67" s="50"/>
      <c r="E67" s="47"/>
      <c r="F67" s="47"/>
      <c r="G67" s="47"/>
      <c r="H67" s="48"/>
      <c r="I67" s="48"/>
      <c r="J67" s="48"/>
      <c r="K67" s="48"/>
      <c r="L67" s="48"/>
      <c r="M67" s="74" t="s">
        <v>76</v>
      </c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74" t="s">
        <v>76</v>
      </c>
      <c r="Z67" s="48"/>
      <c r="AA67" s="48"/>
      <c r="AB67" s="48"/>
      <c r="AC67" s="48"/>
      <c r="AD67" s="48"/>
      <c r="AE67" s="48"/>
      <c r="AF67" s="48"/>
      <c r="AG67" s="83" t="s">
        <v>77</v>
      </c>
      <c r="AH67" s="48"/>
      <c r="AI67" s="74" t="s">
        <v>76</v>
      </c>
      <c r="AJ67" s="61"/>
      <c r="AK67" s="74" t="s">
        <v>76</v>
      </c>
      <c r="AL67" s="48"/>
      <c r="AM67" s="49"/>
      <c r="AN67" s="49">
        <f t="shared" si="22"/>
        <v>5</v>
      </c>
      <c r="AO67" s="23">
        <f t="shared" ref="AO67:AO68" si="24">34*5</f>
        <v>170</v>
      </c>
      <c r="AP67" s="63">
        <f>AN67/AO67</f>
        <v>2.9411764705882353E-2</v>
      </c>
      <c r="AQ67" s="53"/>
      <c r="AR67" s="53"/>
    </row>
    <row r="68" spans="1:44" ht="30" customHeight="1" x14ac:dyDescent="0.25">
      <c r="A68" s="89"/>
      <c r="B68" s="68" t="s">
        <v>57</v>
      </c>
      <c r="C68" s="59">
        <v>5</v>
      </c>
      <c r="D68" s="50"/>
      <c r="E68" s="47"/>
      <c r="F68" s="47"/>
      <c r="G68" s="74" t="s">
        <v>76</v>
      </c>
      <c r="H68" s="48"/>
      <c r="I68" s="48"/>
      <c r="K68" s="48"/>
      <c r="L68" s="48"/>
      <c r="M68" s="48"/>
      <c r="N68" s="74" t="s">
        <v>76</v>
      </c>
      <c r="P68" s="48"/>
      <c r="Q68" s="48"/>
      <c r="R68" s="48"/>
      <c r="S68" s="48"/>
      <c r="T68" s="74" t="s">
        <v>76</v>
      </c>
      <c r="V68" s="48"/>
      <c r="W68" s="48"/>
      <c r="X68" s="48"/>
      <c r="Y68" s="48"/>
      <c r="Z68" s="48"/>
      <c r="AA68" s="48"/>
      <c r="AB68" s="74" t="s">
        <v>76</v>
      </c>
      <c r="AC68" s="48"/>
      <c r="AD68" s="48"/>
      <c r="AF68" s="48"/>
      <c r="AG68" s="74" t="s">
        <v>76</v>
      </c>
      <c r="AH68" s="48"/>
      <c r="AI68" s="61"/>
      <c r="AJ68" s="61"/>
      <c r="AK68" s="74" t="s">
        <v>76</v>
      </c>
      <c r="AL68" s="48"/>
      <c r="AM68" s="49"/>
      <c r="AN68" s="49">
        <f t="shared" si="22"/>
        <v>6</v>
      </c>
      <c r="AO68" s="23">
        <f t="shared" si="24"/>
        <v>170</v>
      </c>
      <c r="AP68" s="46">
        <f t="shared" ref="AP68" si="25">AN68/AO68</f>
        <v>3.5294117647058823E-2</v>
      </c>
      <c r="AQ68" s="53"/>
      <c r="AR68" s="53"/>
    </row>
    <row r="69" spans="1:44" ht="30" customHeight="1" x14ac:dyDescent="0.25">
      <c r="A69" s="89"/>
      <c r="B69" s="68" t="s">
        <v>58</v>
      </c>
      <c r="C69" s="59">
        <v>5</v>
      </c>
      <c r="D69" s="50"/>
      <c r="E69" s="47"/>
      <c r="F69" s="47"/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74" t="s">
        <v>76</v>
      </c>
      <c r="Y69" s="48"/>
      <c r="Z69" s="48"/>
      <c r="AA69" s="48"/>
      <c r="AB69" s="48"/>
      <c r="AC69" s="48"/>
      <c r="AD69" s="48"/>
      <c r="AE69" s="48"/>
      <c r="AF69" s="48"/>
      <c r="AG69" s="56"/>
      <c r="AH69" s="48"/>
      <c r="AI69" s="74" t="s">
        <v>76</v>
      </c>
      <c r="AJ69" s="61"/>
      <c r="AK69" s="48"/>
      <c r="AL69" s="48"/>
      <c r="AM69" s="49"/>
      <c r="AN69" s="49">
        <f t="shared" si="22"/>
        <v>2</v>
      </c>
      <c r="AO69" s="23">
        <f>34*1</f>
        <v>34</v>
      </c>
      <c r="AP69" s="63">
        <f t="shared" si="21"/>
        <v>5.8823529411764705E-2</v>
      </c>
      <c r="AQ69" s="53"/>
      <c r="AR69" s="53"/>
    </row>
    <row r="70" spans="1:44" ht="30" customHeight="1" x14ac:dyDescent="0.25">
      <c r="A70" s="89"/>
      <c r="B70" s="68" t="s">
        <v>59</v>
      </c>
      <c r="C70" s="59">
        <v>5</v>
      </c>
      <c r="D70" s="64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74" t="s">
        <v>76</v>
      </c>
      <c r="AG70" s="23"/>
      <c r="AH70" s="47"/>
      <c r="AI70" s="48"/>
      <c r="AJ70" s="49"/>
      <c r="AK70" s="23"/>
      <c r="AL70" s="74" t="s">
        <v>76</v>
      </c>
      <c r="AM70" s="49"/>
      <c r="AN70" s="49">
        <f t="shared" si="22"/>
        <v>2</v>
      </c>
      <c r="AO70" s="23">
        <f t="shared" ref="AO70:AO72" si="26">34*1</f>
        <v>34</v>
      </c>
      <c r="AP70" s="63">
        <f t="shared" si="21"/>
        <v>5.8823529411764705E-2</v>
      </c>
      <c r="AQ70" s="53"/>
      <c r="AR70" s="53"/>
    </row>
    <row r="71" spans="1:44" ht="30" customHeight="1" x14ac:dyDescent="0.25">
      <c r="A71" s="89"/>
      <c r="B71" s="59" t="s">
        <v>45</v>
      </c>
      <c r="C71" s="59">
        <v>5</v>
      </c>
      <c r="D71" s="64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23"/>
      <c r="AG71" s="23"/>
      <c r="AH71" s="47"/>
      <c r="AI71" s="48"/>
      <c r="AJ71" s="49"/>
      <c r="AK71" s="23"/>
      <c r="AL71" s="47"/>
      <c r="AM71" s="49"/>
      <c r="AN71" s="49">
        <f t="shared" si="22"/>
        <v>0</v>
      </c>
      <c r="AO71" s="23">
        <f t="shared" si="26"/>
        <v>34</v>
      </c>
      <c r="AP71" s="63">
        <f t="shared" si="21"/>
        <v>0</v>
      </c>
      <c r="AQ71" s="53"/>
      <c r="AR71" s="53"/>
    </row>
    <row r="72" spans="1:44" ht="30" customHeight="1" x14ac:dyDescent="0.25">
      <c r="A72" s="89"/>
      <c r="B72" s="68" t="s">
        <v>46</v>
      </c>
      <c r="C72" s="59">
        <v>5</v>
      </c>
      <c r="D72" s="64"/>
      <c r="E72" s="47"/>
      <c r="F72" s="47"/>
      <c r="G72" s="47"/>
      <c r="H72" s="74" t="s">
        <v>76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74" t="s">
        <v>76</v>
      </c>
      <c r="AE72" s="47"/>
      <c r="AF72" s="23"/>
      <c r="AG72" s="23"/>
      <c r="AH72" s="47"/>
      <c r="AI72" s="48"/>
      <c r="AJ72" s="49"/>
      <c r="AK72" s="23"/>
      <c r="AL72" s="74" t="s">
        <v>76</v>
      </c>
      <c r="AM72" s="49"/>
      <c r="AN72" s="49">
        <f t="shared" si="22"/>
        <v>3</v>
      </c>
      <c r="AO72" s="23">
        <f t="shared" si="26"/>
        <v>34</v>
      </c>
      <c r="AP72" s="63">
        <f t="shared" si="21"/>
        <v>8.8235294117647065E-2</v>
      </c>
      <c r="AQ72" s="53"/>
      <c r="AR72" s="53"/>
    </row>
    <row r="73" spans="1:44" ht="30" customHeight="1" x14ac:dyDescent="0.25">
      <c r="A73" s="89"/>
      <c r="B73" s="59" t="s">
        <v>60</v>
      </c>
      <c r="C73" s="59">
        <v>5</v>
      </c>
      <c r="D73" s="50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23"/>
      <c r="AI73" s="23"/>
      <c r="AJ73" s="49"/>
      <c r="AK73" s="48"/>
      <c r="AL73" s="47"/>
      <c r="AM73" s="49"/>
      <c r="AN73" s="49">
        <f t="shared" si="22"/>
        <v>0</v>
      </c>
      <c r="AO73" s="23">
        <f>34*2</f>
        <v>68</v>
      </c>
      <c r="AP73" s="63">
        <f t="shared" si="21"/>
        <v>0</v>
      </c>
      <c r="AQ73" s="53"/>
      <c r="AR73" s="53"/>
    </row>
    <row r="74" spans="1:44" ht="30" customHeight="1" x14ac:dyDescent="0.25">
      <c r="A74" s="89"/>
      <c r="B74" s="68" t="s">
        <v>48</v>
      </c>
      <c r="C74" s="59">
        <v>5</v>
      </c>
      <c r="D74" s="50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23"/>
      <c r="AI74" s="23"/>
      <c r="AJ74" s="49"/>
      <c r="AK74" s="48"/>
      <c r="AL74" s="47"/>
      <c r="AM74" s="49"/>
      <c r="AN74" s="49">
        <f t="shared" si="22"/>
        <v>0</v>
      </c>
      <c r="AO74" s="23">
        <f t="shared" ref="AO74" si="27">34*2</f>
        <v>68</v>
      </c>
      <c r="AP74" s="63">
        <f t="shared" si="21"/>
        <v>0</v>
      </c>
      <c r="AQ74" s="53"/>
      <c r="AR74" s="53"/>
    </row>
    <row r="75" spans="1:44" x14ac:dyDescent="0.25">
      <c r="A75" s="112"/>
      <c r="B75" s="112"/>
      <c r="C75" s="112"/>
      <c r="D75" s="112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2"/>
      <c r="AN75" s="52"/>
      <c r="AO75" s="52"/>
      <c r="AP75" s="52"/>
      <c r="AQ75" s="53"/>
      <c r="AR75" s="53"/>
    </row>
    <row r="76" spans="1:44" ht="26.25" x14ac:dyDescent="0.25">
      <c r="A76" s="113" t="s">
        <v>61</v>
      </c>
      <c r="B76" s="114"/>
      <c r="C76" s="114"/>
      <c r="D76" s="115"/>
      <c r="E76" s="116" t="s">
        <v>22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8" t="s">
        <v>23</v>
      </c>
      <c r="AO76" s="97" t="s">
        <v>24</v>
      </c>
      <c r="AP76" s="100" t="s">
        <v>25</v>
      </c>
      <c r="AQ76" s="39"/>
      <c r="AR76" s="39"/>
    </row>
    <row r="77" spans="1:44" x14ac:dyDescent="0.25">
      <c r="A77" s="103" t="s">
        <v>26</v>
      </c>
      <c r="B77" s="104"/>
      <c r="C77" s="105"/>
      <c r="D77" s="40" t="s">
        <v>28</v>
      </c>
      <c r="E77" s="109" t="s">
        <v>29</v>
      </c>
      <c r="F77" s="110"/>
      <c r="G77" s="110"/>
      <c r="H77" s="111"/>
      <c r="I77" s="109" t="s">
        <v>30</v>
      </c>
      <c r="J77" s="110"/>
      <c r="K77" s="110"/>
      <c r="L77" s="111"/>
      <c r="M77" s="109" t="s">
        <v>31</v>
      </c>
      <c r="N77" s="110"/>
      <c r="O77" s="110"/>
      <c r="P77" s="111"/>
      <c r="Q77" s="109" t="s">
        <v>32</v>
      </c>
      <c r="R77" s="110"/>
      <c r="S77" s="110"/>
      <c r="T77" s="111"/>
      <c r="U77" s="109" t="s">
        <v>33</v>
      </c>
      <c r="V77" s="110"/>
      <c r="W77" s="111"/>
      <c r="X77" s="109" t="s">
        <v>34</v>
      </c>
      <c r="Y77" s="110"/>
      <c r="Z77" s="110"/>
      <c r="AA77" s="111"/>
      <c r="AB77" s="109" t="s">
        <v>35</v>
      </c>
      <c r="AC77" s="110"/>
      <c r="AD77" s="111"/>
      <c r="AE77" s="109" t="s">
        <v>36</v>
      </c>
      <c r="AF77" s="110"/>
      <c r="AG77" s="110"/>
      <c r="AH77" s="110"/>
      <c r="AI77" s="111"/>
      <c r="AJ77" s="109" t="s">
        <v>37</v>
      </c>
      <c r="AK77" s="110"/>
      <c r="AL77" s="111"/>
      <c r="AM77" s="66" t="s">
        <v>38</v>
      </c>
      <c r="AN77" s="119"/>
      <c r="AO77" s="98"/>
      <c r="AP77" s="101"/>
      <c r="AQ77" s="39"/>
      <c r="AR77" s="39"/>
    </row>
    <row r="78" spans="1:44" x14ac:dyDescent="0.25">
      <c r="A78" s="106"/>
      <c r="B78" s="107"/>
      <c r="C78" s="108"/>
      <c r="D78" s="40" t="s">
        <v>39</v>
      </c>
      <c r="E78" s="41">
        <v>1</v>
      </c>
      <c r="F78" s="41">
        <v>2</v>
      </c>
      <c r="G78" s="41">
        <v>3</v>
      </c>
      <c r="H78" s="41">
        <v>4</v>
      </c>
      <c r="I78" s="41">
        <v>5</v>
      </c>
      <c r="J78" s="41">
        <v>6</v>
      </c>
      <c r="K78" s="41">
        <v>7</v>
      </c>
      <c r="L78" s="41">
        <v>8</v>
      </c>
      <c r="M78" s="41">
        <v>9</v>
      </c>
      <c r="N78" s="41">
        <v>10</v>
      </c>
      <c r="O78" s="41">
        <v>11</v>
      </c>
      <c r="P78" s="41">
        <v>12</v>
      </c>
      <c r="Q78" s="41">
        <v>13</v>
      </c>
      <c r="R78" s="41">
        <v>14</v>
      </c>
      <c r="S78" s="41">
        <v>15</v>
      </c>
      <c r="T78" s="41">
        <v>16</v>
      </c>
      <c r="U78" s="41">
        <v>17</v>
      </c>
      <c r="V78" s="41">
        <v>18</v>
      </c>
      <c r="W78" s="41">
        <v>19</v>
      </c>
      <c r="X78" s="41">
        <v>20</v>
      </c>
      <c r="Y78" s="41">
        <v>21</v>
      </c>
      <c r="Z78" s="41">
        <v>22</v>
      </c>
      <c r="AA78" s="41">
        <v>23</v>
      </c>
      <c r="AB78" s="41">
        <v>24</v>
      </c>
      <c r="AC78" s="41">
        <v>25</v>
      </c>
      <c r="AD78" s="41">
        <v>26</v>
      </c>
      <c r="AE78" s="41">
        <v>27</v>
      </c>
      <c r="AF78" s="41">
        <v>28</v>
      </c>
      <c r="AG78" s="41">
        <v>29</v>
      </c>
      <c r="AH78" s="41">
        <v>30</v>
      </c>
      <c r="AI78" s="41">
        <v>31</v>
      </c>
      <c r="AJ78" s="41">
        <v>32</v>
      </c>
      <c r="AK78" s="41">
        <v>33</v>
      </c>
      <c r="AL78" s="41">
        <v>34</v>
      </c>
      <c r="AM78" s="41">
        <v>35</v>
      </c>
      <c r="AN78" s="120"/>
      <c r="AO78" s="99"/>
      <c r="AP78" s="102"/>
      <c r="AQ78" s="42"/>
      <c r="AR78" s="42"/>
    </row>
    <row r="79" spans="1:44" ht="30" customHeight="1" x14ac:dyDescent="0.25">
      <c r="A79" s="96" t="s">
        <v>50</v>
      </c>
      <c r="B79" s="68" t="s">
        <v>41</v>
      </c>
      <c r="C79" s="59">
        <v>6</v>
      </c>
      <c r="D79" s="50"/>
      <c r="E79" s="48"/>
      <c r="F79" s="74" t="s">
        <v>76</v>
      </c>
      <c r="H79" s="48"/>
      <c r="I79" s="48"/>
      <c r="J79" s="48"/>
      <c r="K79" s="74" t="s">
        <v>76</v>
      </c>
      <c r="L79" s="48"/>
      <c r="M79" s="48"/>
      <c r="N79" s="74" t="s">
        <v>76</v>
      </c>
      <c r="O79" s="74" t="s">
        <v>76</v>
      </c>
      <c r="P79" s="48"/>
      <c r="Q79" s="48"/>
      <c r="R79" s="74" t="s">
        <v>76</v>
      </c>
      <c r="T79" s="74" t="s">
        <v>76</v>
      </c>
      <c r="V79" s="74" t="s">
        <v>76</v>
      </c>
      <c r="W79" s="74" t="s">
        <v>76</v>
      </c>
      <c r="X79" s="74" t="s">
        <v>76</v>
      </c>
      <c r="Z79" s="48"/>
      <c r="AA79" s="74" t="s">
        <v>76</v>
      </c>
      <c r="AC79" s="74" t="s">
        <v>76</v>
      </c>
      <c r="AD79" s="48"/>
      <c r="AE79" s="48"/>
      <c r="AF79" s="48"/>
      <c r="AG79" s="48"/>
      <c r="AH79" s="83" t="s">
        <v>77</v>
      </c>
      <c r="AJ79" s="74" t="s">
        <v>76</v>
      </c>
      <c r="AK79" s="74" t="s">
        <v>76</v>
      </c>
      <c r="AL79" s="74" t="s">
        <v>76</v>
      </c>
      <c r="AM79" s="61"/>
      <c r="AN79" s="49">
        <f t="shared" ref="AN79:AN88" si="28">COUNTA(E79:AM79)</f>
        <v>15</v>
      </c>
      <c r="AO79" s="23">
        <f>34*6</f>
        <v>204</v>
      </c>
      <c r="AP79" s="63">
        <f t="shared" ref="AP79:AP89" si="29">AN79/AO79</f>
        <v>7.3529411764705885E-2</v>
      </c>
      <c r="AQ79" s="8"/>
      <c r="AR79" s="8"/>
    </row>
    <row r="80" spans="1:44" ht="30" customHeight="1" x14ac:dyDescent="0.25">
      <c r="A80" s="96"/>
      <c r="B80" s="68" t="s">
        <v>55</v>
      </c>
      <c r="C80" s="59">
        <v>6</v>
      </c>
      <c r="D80" s="50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74" t="s">
        <v>76</v>
      </c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74" t="s">
        <v>76</v>
      </c>
      <c r="AN80" s="49">
        <f t="shared" si="28"/>
        <v>2</v>
      </c>
      <c r="AO80" s="23">
        <f>34*3</f>
        <v>102</v>
      </c>
      <c r="AP80" s="63">
        <f t="shared" si="29"/>
        <v>1.9607843137254902E-2</v>
      </c>
      <c r="AQ80" s="8"/>
      <c r="AR80" s="8"/>
    </row>
    <row r="81" spans="1:44" ht="30" customHeight="1" x14ac:dyDescent="0.25">
      <c r="A81" s="96"/>
      <c r="B81" s="68" t="s">
        <v>75</v>
      </c>
      <c r="C81" s="59">
        <v>6</v>
      </c>
      <c r="D81" s="50"/>
      <c r="E81" s="48"/>
      <c r="F81" s="74" t="s">
        <v>76</v>
      </c>
      <c r="G81" s="48"/>
      <c r="H81" s="74" t="s">
        <v>76</v>
      </c>
      <c r="I81" s="48"/>
      <c r="J81" s="74" t="s">
        <v>76</v>
      </c>
      <c r="K81" s="48"/>
      <c r="L81" s="48"/>
      <c r="M81" s="48"/>
      <c r="N81" s="74" t="s">
        <v>76</v>
      </c>
      <c r="O81" s="48"/>
      <c r="P81" s="48"/>
      <c r="Q81" s="74" t="s">
        <v>76</v>
      </c>
      <c r="R81" s="48"/>
      <c r="S81" s="48"/>
      <c r="T81" s="74" t="s">
        <v>76</v>
      </c>
      <c r="U81" s="48"/>
      <c r="V81" s="48"/>
      <c r="W81" s="48"/>
      <c r="X81" s="74" t="s">
        <v>76</v>
      </c>
      <c r="Y81" s="48"/>
      <c r="Z81" s="48"/>
      <c r="AA81" s="48"/>
      <c r="AB81" s="74" t="s">
        <v>76</v>
      </c>
      <c r="AC81" s="48"/>
      <c r="AD81" s="48"/>
      <c r="AE81" s="48"/>
      <c r="AF81" s="74" t="s">
        <v>76</v>
      </c>
      <c r="AG81" s="48"/>
      <c r="AH81" s="48"/>
      <c r="AI81" s="48"/>
      <c r="AJ81" s="48"/>
      <c r="AK81" s="80"/>
      <c r="AL81" s="74" t="s">
        <v>76</v>
      </c>
      <c r="AM81" s="61"/>
      <c r="AN81" s="49">
        <f t="shared" si="28"/>
        <v>10</v>
      </c>
      <c r="AO81" s="23">
        <f t="shared" ref="AO81" si="30">34*3</f>
        <v>102</v>
      </c>
      <c r="AP81" s="63">
        <f t="shared" si="29"/>
        <v>9.8039215686274508E-2</v>
      </c>
      <c r="AQ81" s="8"/>
      <c r="AR81" s="8"/>
    </row>
    <row r="82" spans="1:44" ht="30" customHeight="1" x14ac:dyDescent="0.25">
      <c r="A82" s="96"/>
      <c r="B82" s="68" t="s">
        <v>42</v>
      </c>
      <c r="C82" s="59">
        <v>6</v>
      </c>
      <c r="D82" s="50"/>
      <c r="E82" s="48"/>
      <c r="F82" s="48"/>
      <c r="G82" s="48"/>
      <c r="H82" s="48"/>
      <c r="I82" s="48"/>
      <c r="J82" s="48"/>
      <c r="K82" s="74" t="s">
        <v>76</v>
      </c>
      <c r="L82" s="48"/>
      <c r="M82" s="48"/>
      <c r="N82" s="48"/>
      <c r="O82" s="48"/>
      <c r="P82" s="48"/>
      <c r="Q82" s="48"/>
      <c r="R82" s="74" t="s">
        <v>76</v>
      </c>
      <c r="S82" s="48"/>
      <c r="T82" s="48"/>
      <c r="U82" s="48"/>
      <c r="V82" s="48"/>
      <c r="W82" s="74" t="s">
        <v>76</v>
      </c>
      <c r="X82" s="48"/>
      <c r="Y82" s="48"/>
      <c r="Z82" s="48"/>
      <c r="AA82" s="48"/>
      <c r="AB82" s="48"/>
      <c r="AC82" s="48"/>
      <c r="AD82" s="48"/>
      <c r="AE82" s="48"/>
      <c r="AF82" s="74" t="s">
        <v>76</v>
      </c>
      <c r="AG82" s="83" t="s">
        <v>77</v>
      </c>
      <c r="AH82" s="48"/>
      <c r="AI82" s="61"/>
      <c r="AJ82" s="61"/>
      <c r="AK82" s="74" t="s">
        <v>76</v>
      </c>
      <c r="AL82" s="48"/>
      <c r="AM82" s="61"/>
      <c r="AN82" s="49">
        <f t="shared" si="28"/>
        <v>6</v>
      </c>
      <c r="AO82" s="23">
        <f>34*5</f>
        <v>170</v>
      </c>
      <c r="AP82" s="63">
        <f t="shared" si="29"/>
        <v>3.5294117647058823E-2</v>
      </c>
      <c r="AQ82" s="8"/>
      <c r="AR82" s="8"/>
    </row>
    <row r="83" spans="1:44" ht="30" customHeight="1" x14ac:dyDescent="0.25">
      <c r="A83" s="96"/>
      <c r="B83" s="68" t="s">
        <v>57</v>
      </c>
      <c r="C83" s="59">
        <v>6</v>
      </c>
      <c r="D83" s="50"/>
      <c r="E83" s="48"/>
      <c r="F83" s="48"/>
      <c r="G83" s="74" t="s">
        <v>76</v>
      </c>
      <c r="H83" s="48"/>
      <c r="I83" s="48"/>
      <c r="J83" s="48"/>
      <c r="K83" s="48"/>
      <c r="L83" s="48"/>
      <c r="M83" s="48"/>
      <c r="N83" s="48"/>
      <c r="O83" s="48"/>
      <c r="P83" s="74" t="s">
        <v>76</v>
      </c>
      <c r="Q83" s="48"/>
      <c r="R83" s="48"/>
      <c r="S83" s="48"/>
      <c r="T83" s="48"/>
      <c r="U83" s="74" t="s">
        <v>76</v>
      </c>
      <c r="V83" s="48"/>
      <c r="W83" s="48"/>
      <c r="X83" s="48"/>
      <c r="Y83" s="48"/>
      <c r="Z83" s="74" t="s">
        <v>76</v>
      </c>
      <c r="AA83" s="48"/>
      <c r="AB83" s="48"/>
      <c r="AC83" s="48"/>
      <c r="AD83" s="48"/>
      <c r="AE83" s="74" t="s">
        <v>76</v>
      </c>
      <c r="AF83" s="48"/>
      <c r="AG83" s="48"/>
      <c r="AH83" s="48"/>
      <c r="AI83" s="61"/>
      <c r="AJ83" s="61"/>
      <c r="AK83" s="74" t="s">
        <v>76</v>
      </c>
      <c r="AL83" s="48"/>
      <c r="AM83" s="61"/>
      <c r="AN83" s="49">
        <f t="shared" si="28"/>
        <v>6</v>
      </c>
      <c r="AO83" s="23">
        <f>34*3</f>
        <v>102</v>
      </c>
      <c r="AP83" s="63">
        <f t="shared" si="29"/>
        <v>5.8823529411764705E-2</v>
      </c>
      <c r="AQ83" s="8"/>
      <c r="AR83" s="8"/>
    </row>
    <row r="84" spans="1:44" ht="30" customHeight="1" x14ac:dyDescent="0.25">
      <c r="A84" s="96"/>
      <c r="B84" s="68" t="s">
        <v>58</v>
      </c>
      <c r="C84" s="59">
        <v>6</v>
      </c>
      <c r="D84" s="50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74" t="s">
        <v>76</v>
      </c>
      <c r="AA84" s="48"/>
      <c r="AB84" s="48"/>
      <c r="AC84" s="48"/>
      <c r="AD84" s="48"/>
      <c r="AE84" s="48"/>
      <c r="AF84" s="74" t="s">
        <v>76</v>
      </c>
      <c r="AG84" s="56"/>
      <c r="AH84" s="48"/>
      <c r="AI84" s="48"/>
      <c r="AJ84" s="61"/>
      <c r="AK84" s="48"/>
      <c r="AL84" s="48"/>
      <c r="AM84" s="61"/>
      <c r="AN84" s="49">
        <f t="shared" si="28"/>
        <v>2</v>
      </c>
      <c r="AO84" s="23">
        <f>34*1</f>
        <v>34</v>
      </c>
      <c r="AP84" s="63">
        <f t="shared" si="29"/>
        <v>5.8823529411764705E-2</v>
      </c>
      <c r="AQ84" s="8"/>
      <c r="AR84" s="8"/>
    </row>
    <row r="85" spans="1:44" ht="30" customHeight="1" x14ac:dyDescent="0.25">
      <c r="A85" s="96"/>
      <c r="B85" s="68" t="s">
        <v>59</v>
      </c>
      <c r="C85" s="59">
        <v>6</v>
      </c>
      <c r="D85" s="50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74" t="s">
        <v>76</v>
      </c>
      <c r="AF85" s="48"/>
      <c r="AG85" s="48"/>
      <c r="AH85" s="48"/>
      <c r="AI85" s="56"/>
      <c r="AJ85" s="48"/>
      <c r="AK85" s="48"/>
      <c r="AL85" s="48"/>
      <c r="AM85" s="61"/>
      <c r="AN85" s="49">
        <f t="shared" si="28"/>
        <v>1</v>
      </c>
      <c r="AO85" s="23">
        <f t="shared" ref="AO85:AO87" si="31">34*1</f>
        <v>34</v>
      </c>
      <c r="AP85" s="63">
        <f t="shared" si="29"/>
        <v>2.9411764705882353E-2</v>
      </c>
      <c r="AQ85" s="8"/>
      <c r="AR85" s="8"/>
    </row>
    <row r="86" spans="1:44" ht="30" customHeight="1" x14ac:dyDescent="0.25">
      <c r="A86" s="96"/>
      <c r="B86" s="59" t="s">
        <v>45</v>
      </c>
      <c r="C86" s="59">
        <v>6</v>
      </c>
      <c r="D86" s="50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56"/>
      <c r="AI86" s="56"/>
      <c r="AJ86" s="61"/>
      <c r="AK86" s="48"/>
      <c r="AL86" s="48"/>
      <c r="AM86" s="61"/>
      <c r="AN86" s="49">
        <f t="shared" si="28"/>
        <v>0</v>
      </c>
      <c r="AO86" s="23">
        <f t="shared" si="31"/>
        <v>34</v>
      </c>
      <c r="AP86" s="63">
        <f t="shared" si="29"/>
        <v>0</v>
      </c>
      <c r="AQ86" s="8"/>
      <c r="AR86" s="8"/>
    </row>
    <row r="87" spans="1:44" ht="30" customHeight="1" x14ac:dyDescent="0.25">
      <c r="A87" s="96"/>
      <c r="B87" s="59" t="s">
        <v>46</v>
      </c>
      <c r="C87" s="59">
        <v>6</v>
      </c>
      <c r="D87" s="50"/>
      <c r="E87" s="48"/>
      <c r="F87" s="48"/>
      <c r="G87" s="48"/>
      <c r="H87" s="74" t="s">
        <v>76</v>
      </c>
      <c r="I87" s="48"/>
      <c r="J87" s="48"/>
      <c r="K87" s="48"/>
      <c r="L87" s="48"/>
      <c r="M87" s="48"/>
      <c r="N87" s="48"/>
      <c r="O87" s="48"/>
      <c r="P87" s="48"/>
      <c r="Q87" s="48"/>
      <c r="R87" s="74" t="s">
        <v>76</v>
      </c>
      <c r="S87" s="48"/>
      <c r="T87" s="48"/>
      <c r="U87" s="48"/>
      <c r="V87" s="48"/>
      <c r="W87" s="48"/>
      <c r="X87" s="48"/>
      <c r="Y87" s="48"/>
      <c r="Z87" s="48"/>
      <c r="AA87" s="48"/>
      <c r="AB87" s="80"/>
      <c r="AC87" s="48"/>
      <c r="AD87" s="48"/>
      <c r="AE87" s="48"/>
      <c r="AF87" s="48"/>
      <c r="AG87" s="48"/>
      <c r="AH87" s="56"/>
      <c r="AI87" s="56"/>
      <c r="AJ87" s="74" t="s">
        <v>76</v>
      </c>
      <c r="AK87" s="48"/>
      <c r="AL87" s="48"/>
      <c r="AM87" s="61"/>
      <c r="AN87" s="49">
        <f t="shared" si="28"/>
        <v>3</v>
      </c>
      <c r="AO87" s="23">
        <f t="shared" si="31"/>
        <v>34</v>
      </c>
      <c r="AP87" s="63">
        <f t="shared" si="29"/>
        <v>8.8235294117647065E-2</v>
      </c>
      <c r="AQ87" s="8"/>
      <c r="AR87" s="8"/>
    </row>
    <row r="88" spans="1:44" ht="30" customHeight="1" x14ac:dyDescent="0.25">
      <c r="A88" s="96"/>
      <c r="B88" s="59" t="s">
        <v>60</v>
      </c>
      <c r="C88" s="59">
        <v>6</v>
      </c>
      <c r="D88" s="50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56"/>
      <c r="AI88" s="56"/>
      <c r="AJ88" s="61"/>
      <c r="AK88" s="48"/>
      <c r="AL88" s="48"/>
      <c r="AM88" s="61"/>
      <c r="AN88" s="49">
        <f t="shared" si="28"/>
        <v>0</v>
      </c>
      <c r="AO88" s="23">
        <f>34*2</f>
        <v>68</v>
      </c>
      <c r="AP88" s="63">
        <f t="shared" si="29"/>
        <v>0</v>
      </c>
      <c r="AQ88" s="8"/>
      <c r="AR88" s="8"/>
    </row>
    <row r="89" spans="1:44" ht="30" customHeight="1" x14ac:dyDescent="0.25">
      <c r="A89" s="96"/>
      <c r="B89" s="59" t="s">
        <v>48</v>
      </c>
      <c r="C89" s="59">
        <v>6</v>
      </c>
      <c r="D89" s="50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56"/>
      <c r="AI89" s="56"/>
      <c r="AJ89" s="61"/>
      <c r="AK89" s="48"/>
      <c r="AL89" s="48"/>
      <c r="AM89" s="61"/>
      <c r="AN89" s="49">
        <f t="shared" ref="AN89" si="32">SUM(E89:AM89)</f>
        <v>0</v>
      </c>
      <c r="AO89" s="23">
        <f t="shared" ref="AO89" si="33">34*2</f>
        <v>68</v>
      </c>
      <c r="AP89" s="63">
        <f t="shared" si="29"/>
        <v>0</v>
      </c>
      <c r="AQ89" s="8"/>
      <c r="AR89" s="8"/>
    </row>
    <row r="90" spans="1:44" x14ac:dyDescent="0.25">
      <c r="A90" s="52"/>
      <c r="B90" s="58"/>
      <c r="C90" s="58"/>
      <c r="D90" s="58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2"/>
      <c r="AN90" s="52"/>
      <c r="AO90" s="52"/>
      <c r="AP90" s="52"/>
      <c r="AQ90" s="8"/>
      <c r="AR90" s="8"/>
    </row>
    <row r="91" spans="1:44" ht="26.25" x14ac:dyDescent="0.25">
      <c r="A91" s="91" t="s">
        <v>62</v>
      </c>
      <c r="B91" s="91"/>
      <c r="C91" s="91"/>
      <c r="D91" s="91"/>
      <c r="E91" s="92" t="s">
        <v>22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3" t="s">
        <v>23</v>
      </c>
      <c r="AO91" s="94" t="s">
        <v>24</v>
      </c>
      <c r="AP91" s="95" t="s">
        <v>25</v>
      </c>
      <c r="AQ91" s="39"/>
      <c r="AR91" s="39"/>
    </row>
    <row r="92" spans="1:44" x14ac:dyDescent="0.25">
      <c r="A92" s="90" t="s">
        <v>26</v>
      </c>
      <c r="B92" s="90"/>
      <c r="C92" s="90"/>
      <c r="D92" s="40" t="s">
        <v>28</v>
      </c>
      <c r="E92" s="90" t="s">
        <v>29</v>
      </c>
      <c r="F92" s="90"/>
      <c r="G92" s="90"/>
      <c r="H92" s="90"/>
      <c r="I92" s="90" t="s">
        <v>30</v>
      </c>
      <c r="J92" s="90"/>
      <c r="K92" s="90"/>
      <c r="L92" s="90"/>
      <c r="M92" s="90" t="s">
        <v>31</v>
      </c>
      <c r="N92" s="90"/>
      <c r="O92" s="90"/>
      <c r="P92" s="90"/>
      <c r="Q92" s="90" t="s">
        <v>32</v>
      </c>
      <c r="R92" s="90"/>
      <c r="S92" s="90"/>
      <c r="T92" s="90"/>
      <c r="U92" s="90" t="s">
        <v>33</v>
      </c>
      <c r="V92" s="90"/>
      <c r="W92" s="90"/>
      <c r="X92" s="90" t="s">
        <v>34</v>
      </c>
      <c r="Y92" s="90"/>
      <c r="Z92" s="90"/>
      <c r="AA92" s="90"/>
      <c r="AB92" s="90" t="s">
        <v>35</v>
      </c>
      <c r="AC92" s="90"/>
      <c r="AD92" s="90"/>
      <c r="AE92" s="90" t="s">
        <v>36</v>
      </c>
      <c r="AF92" s="90"/>
      <c r="AG92" s="90"/>
      <c r="AH92" s="90"/>
      <c r="AI92" s="90"/>
      <c r="AJ92" s="90" t="s">
        <v>37</v>
      </c>
      <c r="AK92" s="90"/>
      <c r="AL92" s="90"/>
      <c r="AM92" s="59" t="s">
        <v>38</v>
      </c>
      <c r="AN92" s="93"/>
      <c r="AO92" s="94"/>
      <c r="AP92" s="95"/>
      <c r="AQ92" s="39"/>
      <c r="AR92" s="39"/>
    </row>
    <row r="93" spans="1:44" x14ac:dyDescent="0.25">
      <c r="A93" s="90"/>
      <c r="B93" s="90"/>
      <c r="C93" s="90"/>
      <c r="D93" s="40" t="s">
        <v>39</v>
      </c>
      <c r="E93" s="41">
        <v>1</v>
      </c>
      <c r="F93" s="41">
        <v>2</v>
      </c>
      <c r="G93" s="41">
        <v>3</v>
      </c>
      <c r="H93" s="41">
        <v>4</v>
      </c>
      <c r="I93" s="41">
        <v>5</v>
      </c>
      <c r="J93" s="41">
        <v>6</v>
      </c>
      <c r="K93" s="41">
        <v>7</v>
      </c>
      <c r="L93" s="41">
        <v>8</v>
      </c>
      <c r="M93" s="41">
        <v>9</v>
      </c>
      <c r="N93" s="41">
        <v>10</v>
      </c>
      <c r="O93" s="41">
        <v>11</v>
      </c>
      <c r="P93" s="41">
        <v>12</v>
      </c>
      <c r="Q93" s="41">
        <v>13</v>
      </c>
      <c r="R93" s="41">
        <v>14</v>
      </c>
      <c r="S93" s="41">
        <v>15</v>
      </c>
      <c r="T93" s="41">
        <v>16</v>
      </c>
      <c r="U93" s="41">
        <v>17</v>
      </c>
      <c r="V93" s="41">
        <v>18</v>
      </c>
      <c r="W93" s="41">
        <v>19</v>
      </c>
      <c r="X93" s="41">
        <v>20</v>
      </c>
      <c r="Y93" s="41">
        <v>21</v>
      </c>
      <c r="Z93" s="41">
        <v>22</v>
      </c>
      <c r="AA93" s="41">
        <v>23</v>
      </c>
      <c r="AB93" s="41">
        <v>24</v>
      </c>
      <c r="AC93" s="41">
        <v>25</v>
      </c>
      <c r="AD93" s="41">
        <v>26</v>
      </c>
      <c r="AE93" s="41">
        <v>27</v>
      </c>
      <c r="AF93" s="41">
        <v>28</v>
      </c>
      <c r="AG93" s="41">
        <v>29</v>
      </c>
      <c r="AH93" s="41">
        <v>30</v>
      </c>
      <c r="AI93" s="41">
        <v>31</v>
      </c>
      <c r="AJ93" s="41">
        <v>32</v>
      </c>
      <c r="AK93" s="41">
        <v>33</v>
      </c>
      <c r="AL93" s="41">
        <v>34</v>
      </c>
      <c r="AM93" s="41">
        <v>35</v>
      </c>
      <c r="AN93" s="93"/>
      <c r="AO93" s="94"/>
      <c r="AP93" s="95"/>
      <c r="AQ93" s="42"/>
      <c r="AR93" s="42"/>
    </row>
    <row r="94" spans="1:44" ht="30" customHeight="1" x14ac:dyDescent="0.25">
      <c r="A94" s="89" t="s">
        <v>50</v>
      </c>
      <c r="B94" s="76" t="s">
        <v>41</v>
      </c>
      <c r="C94" s="59">
        <v>7</v>
      </c>
      <c r="D94" s="50"/>
      <c r="E94" s="48"/>
      <c r="F94" s="74" t="s">
        <v>76</v>
      </c>
      <c r="G94" s="74" t="s">
        <v>76</v>
      </c>
      <c r="H94" s="48"/>
      <c r="I94" s="74" t="s">
        <v>76</v>
      </c>
      <c r="J94" s="48"/>
      <c r="K94" s="74" t="s">
        <v>76</v>
      </c>
      <c r="L94" s="48"/>
      <c r="M94" s="48"/>
      <c r="N94" s="48"/>
      <c r="O94" s="74" t="s">
        <v>76</v>
      </c>
      <c r="P94" s="74" t="s">
        <v>76</v>
      </c>
      <c r="Q94" s="48"/>
      <c r="R94" s="48"/>
      <c r="S94" s="74" t="s">
        <v>76</v>
      </c>
      <c r="T94" s="74" t="s">
        <v>76</v>
      </c>
      <c r="U94" s="48"/>
      <c r="V94" s="48"/>
      <c r="W94" s="48"/>
      <c r="X94" s="48"/>
      <c r="Y94" s="48"/>
      <c r="Z94" s="74" t="s">
        <v>76</v>
      </c>
      <c r="AA94" s="48"/>
      <c r="AB94" s="48"/>
      <c r="AC94" s="48"/>
      <c r="AD94" s="48"/>
      <c r="AE94" s="48"/>
      <c r="AF94" s="48"/>
      <c r="AG94" s="48"/>
      <c r="AH94" s="83" t="s">
        <v>77</v>
      </c>
      <c r="AI94" s="48"/>
      <c r="AJ94" s="48"/>
      <c r="AK94" s="74" t="s">
        <v>76</v>
      </c>
      <c r="AL94" s="48"/>
      <c r="AM94" s="61"/>
      <c r="AN94" s="49">
        <f t="shared" ref="AN94:AN95" si="34">COUNTA(E94:AM94)</f>
        <v>11</v>
      </c>
      <c r="AO94" s="23">
        <f>34*4</f>
        <v>136</v>
      </c>
      <c r="AP94" s="63">
        <f t="shared" ref="AP94:AP108" si="35">AN94/AO94</f>
        <v>8.0882352941176475E-2</v>
      </c>
      <c r="AQ94" s="8"/>
      <c r="AR94" s="8"/>
    </row>
    <row r="95" spans="1:44" ht="30" customHeight="1" x14ac:dyDescent="0.25">
      <c r="A95" s="89"/>
      <c r="B95" s="76" t="s">
        <v>55</v>
      </c>
      <c r="C95" s="59">
        <v>7</v>
      </c>
      <c r="D95" s="50"/>
      <c r="E95" s="48"/>
      <c r="F95" s="48"/>
      <c r="G95" s="48"/>
      <c r="H95" s="48"/>
      <c r="I95" s="48"/>
      <c r="J95" s="48"/>
      <c r="K95" s="74" t="s">
        <v>76</v>
      </c>
      <c r="L95" s="48"/>
      <c r="M95" s="48"/>
      <c r="N95" s="48"/>
      <c r="O95" s="48"/>
      <c r="P95" s="48"/>
      <c r="Q95" s="48"/>
      <c r="R95" s="48"/>
      <c r="S95" s="74" t="s">
        <v>76</v>
      </c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74" t="s">
        <v>76</v>
      </c>
      <c r="AE95" s="48"/>
      <c r="AF95" s="48"/>
      <c r="AG95" s="48"/>
      <c r="AH95" s="48"/>
      <c r="AI95" s="48"/>
      <c r="AJ95" s="48"/>
      <c r="AK95" s="74" t="s">
        <v>76</v>
      </c>
      <c r="AL95" s="48"/>
      <c r="AM95" s="49"/>
      <c r="AN95" s="49">
        <f t="shared" si="34"/>
        <v>4</v>
      </c>
      <c r="AO95" s="23">
        <f>34*2</f>
        <v>68</v>
      </c>
      <c r="AP95" s="63">
        <f t="shared" si="35"/>
        <v>5.8823529411764705E-2</v>
      </c>
      <c r="AQ95" s="8"/>
      <c r="AR95" s="8"/>
    </row>
    <row r="96" spans="1:44" ht="30" customHeight="1" x14ac:dyDescent="0.25">
      <c r="A96" s="89"/>
      <c r="B96" s="76" t="s">
        <v>56</v>
      </c>
      <c r="C96" s="59">
        <v>7</v>
      </c>
      <c r="D96" s="50"/>
      <c r="E96" s="48"/>
      <c r="F96" s="74" t="s">
        <v>76</v>
      </c>
      <c r="G96" s="48"/>
      <c r="H96" s="74" t="s">
        <v>76</v>
      </c>
      <c r="I96" s="48"/>
      <c r="J96" s="74" t="s">
        <v>76</v>
      </c>
      <c r="K96" s="48"/>
      <c r="L96" s="48"/>
      <c r="M96" s="48"/>
      <c r="N96" s="74" t="s">
        <v>76</v>
      </c>
      <c r="O96" s="48"/>
      <c r="P96" s="48"/>
      <c r="Q96" s="74" t="s">
        <v>76</v>
      </c>
      <c r="R96" s="48"/>
      <c r="S96" s="48"/>
      <c r="T96" s="74" t="s">
        <v>76</v>
      </c>
      <c r="U96" s="48"/>
      <c r="V96" s="48"/>
      <c r="W96" s="48"/>
      <c r="X96" s="74" t="s">
        <v>76</v>
      </c>
      <c r="Y96" s="48"/>
      <c r="Z96" s="48"/>
      <c r="AA96" s="48"/>
      <c r="AB96" s="74" t="s">
        <v>76</v>
      </c>
      <c r="AC96" s="48"/>
      <c r="AD96" s="48"/>
      <c r="AE96" s="48"/>
      <c r="AF96" s="74" t="s">
        <v>76</v>
      </c>
      <c r="AG96" s="48"/>
      <c r="AH96" s="48"/>
      <c r="AI96" s="48"/>
      <c r="AJ96" s="48"/>
      <c r="AK96" s="80"/>
      <c r="AL96" s="74" t="s">
        <v>76</v>
      </c>
      <c r="AM96" s="61"/>
      <c r="AN96" s="49">
        <f t="shared" ref="AN96:AN108" si="36">COUNTA(E96:AM96)</f>
        <v>10</v>
      </c>
      <c r="AO96" s="23">
        <f>34*3</f>
        <v>102</v>
      </c>
      <c r="AP96" s="63">
        <f t="shared" si="35"/>
        <v>9.8039215686274508E-2</v>
      </c>
      <c r="AQ96" s="8"/>
      <c r="AR96" s="8"/>
    </row>
    <row r="97" spans="1:44" ht="30" customHeight="1" x14ac:dyDescent="0.25">
      <c r="A97" s="89"/>
      <c r="B97" s="76" t="s">
        <v>63</v>
      </c>
      <c r="C97" s="59">
        <v>7</v>
      </c>
      <c r="D97" s="50"/>
      <c r="E97" s="48"/>
      <c r="F97" s="48"/>
      <c r="G97" s="48"/>
      <c r="H97" s="48"/>
      <c r="I97" s="48"/>
      <c r="J97" s="48"/>
      <c r="K97" s="48"/>
      <c r="L97" s="48"/>
      <c r="M97" s="74" t="s">
        <v>76</v>
      </c>
      <c r="N97" s="48"/>
      <c r="O97" s="48"/>
      <c r="P97" s="48"/>
      <c r="Q97" s="48"/>
      <c r="R97" s="48"/>
      <c r="S97" s="48"/>
      <c r="T97" s="48"/>
      <c r="U97" s="48"/>
      <c r="V97" s="74" t="s">
        <v>76</v>
      </c>
      <c r="W97" s="48"/>
      <c r="X97" s="48"/>
      <c r="Y97" s="48"/>
      <c r="Z97" s="48"/>
      <c r="AA97" s="48"/>
      <c r="AB97" s="48"/>
      <c r="AC97" s="74" t="s">
        <v>76</v>
      </c>
      <c r="AD97" s="48"/>
      <c r="AE97" s="48"/>
      <c r="AF97" s="48"/>
      <c r="AG97" s="83" t="s">
        <v>77</v>
      </c>
      <c r="AH97" s="48"/>
      <c r="AI97" s="61"/>
      <c r="AJ97" s="61"/>
      <c r="AK97" s="74" t="s">
        <v>76</v>
      </c>
      <c r="AL97" s="74" t="s">
        <v>76</v>
      </c>
      <c r="AM97" s="61"/>
      <c r="AN97" s="49">
        <f t="shared" si="36"/>
        <v>6</v>
      </c>
      <c r="AO97" s="23">
        <f t="shared" ref="AO97" si="37">34*3</f>
        <v>102</v>
      </c>
      <c r="AP97" s="63">
        <f t="shared" si="35"/>
        <v>5.8823529411764705E-2</v>
      </c>
      <c r="AQ97" s="8"/>
      <c r="AR97" s="8"/>
    </row>
    <row r="98" spans="1:44" ht="30" customHeight="1" x14ac:dyDescent="0.25">
      <c r="A98" s="89"/>
      <c r="B98" s="77" t="s">
        <v>64</v>
      </c>
      <c r="C98" s="78">
        <v>7</v>
      </c>
      <c r="D98" s="82"/>
      <c r="E98" s="73"/>
      <c r="F98" s="73"/>
      <c r="G98" s="73"/>
      <c r="H98" s="73"/>
      <c r="I98" s="73"/>
      <c r="J98" s="73"/>
      <c r="K98" s="74" t="s">
        <v>76</v>
      </c>
      <c r="L98" s="73"/>
      <c r="M98" s="80"/>
      <c r="N98" s="73"/>
      <c r="O98" s="73"/>
      <c r="P98" s="73"/>
      <c r="Q98" s="73"/>
      <c r="R98" s="73"/>
      <c r="S98" s="73"/>
      <c r="T98" s="73"/>
      <c r="U98" s="74" t="s">
        <v>76</v>
      </c>
      <c r="V98" s="80"/>
      <c r="W98" s="73"/>
      <c r="X98" s="73"/>
      <c r="Y98" s="73"/>
      <c r="Z98" s="73"/>
      <c r="AA98" s="73"/>
      <c r="AB98" s="74" t="s">
        <v>76</v>
      </c>
      <c r="AC98" s="80"/>
      <c r="AD98" s="73"/>
      <c r="AE98" s="73"/>
      <c r="AF98" s="73"/>
      <c r="AG98" s="73"/>
      <c r="AH98" s="74" t="s">
        <v>76</v>
      </c>
      <c r="AI98" s="81"/>
      <c r="AJ98" s="74" t="s">
        <v>76</v>
      </c>
      <c r="AK98" s="80"/>
      <c r="AL98" s="80"/>
      <c r="AM98" s="61"/>
      <c r="AN98" s="49">
        <f t="shared" si="36"/>
        <v>5</v>
      </c>
      <c r="AO98" s="23">
        <v>68</v>
      </c>
      <c r="AP98" s="63">
        <f t="shared" si="35"/>
        <v>7.3529411764705885E-2</v>
      </c>
      <c r="AQ98" s="8"/>
      <c r="AR98" s="8"/>
    </row>
    <row r="99" spans="1:44" ht="30" customHeight="1" x14ac:dyDescent="0.25">
      <c r="A99" s="89"/>
      <c r="B99" s="76" t="s">
        <v>65</v>
      </c>
      <c r="C99" s="59">
        <v>7</v>
      </c>
      <c r="D99" s="64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74" t="s">
        <v>76</v>
      </c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74" t="s">
        <v>76</v>
      </c>
      <c r="AJ99" s="61"/>
      <c r="AK99" s="48"/>
      <c r="AL99" s="48"/>
      <c r="AM99" s="61"/>
      <c r="AN99" s="49">
        <f t="shared" si="36"/>
        <v>2</v>
      </c>
      <c r="AO99" s="23">
        <f>34*1</f>
        <v>34</v>
      </c>
      <c r="AP99" s="63">
        <f t="shared" si="35"/>
        <v>5.8823529411764705E-2</v>
      </c>
      <c r="AQ99" s="8"/>
      <c r="AR99" s="8"/>
    </row>
    <row r="100" spans="1:44" ht="30" customHeight="1" x14ac:dyDescent="0.25">
      <c r="A100" s="89"/>
      <c r="B100" s="76" t="s">
        <v>66</v>
      </c>
      <c r="C100" s="59">
        <v>7</v>
      </c>
      <c r="D100" s="50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74" t="s">
        <v>76</v>
      </c>
      <c r="Y100" s="48"/>
      <c r="Z100" s="48"/>
      <c r="AA100" s="48"/>
      <c r="AB100" s="48"/>
      <c r="AC100" s="48"/>
      <c r="AD100" s="48"/>
      <c r="AE100" s="48"/>
      <c r="AF100" s="48"/>
      <c r="AG100" s="56"/>
      <c r="AH100" s="74" t="s">
        <v>76</v>
      </c>
      <c r="AI100" s="74" t="s">
        <v>76</v>
      </c>
      <c r="AJ100" s="61"/>
      <c r="AK100" s="48"/>
      <c r="AL100" s="48"/>
      <c r="AM100" s="61"/>
      <c r="AN100" s="49">
        <f t="shared" si="36"/>
        <v>3</v>
      </c>
      <c r="AO100" s="23">
        <f t="shared" ref="AO100" si="38">34*1</f>
        <v>34</v>
      </c>
      <c r="AP100" s="63">
        <f t="shared" si="35"/>
        <v>8.8235294117647065E-2</v>
      </c>
      <c r="AQ100" s="8"/>
      <c r="AR100" s="8"/>
    </row>
    <row r="101" spans="1:44" ht="30" customHeight="1" x14ac:dyDescent="0.25">
      <c r="A101" s="89"/>
      <c r="B101" s="76" t="s">
        <v>57</v>
      </c>
      <c r="C101" s="59">
        <v>7</v>
      </c>
      <c r="D101" s="50"/>
      <c r="E101" s="48"/>
      <c r="F101" s="74" t="s">
        <v>76</v>
      </c>
      <c r="G101" s="48"/>
      <c r="H101" s="48"/>
      <c r="I101" s="48"/>
      <c r="J101" s="48"/>
      <c r="K101" s="48"/>
      <c r="L101" s="74" t="s">
        <v>76</v>
      </c>
      <c r="M101" s="48"/>
      <c r="N101" s="48"/>
      <c r="O101" s="48"/>
      <c r="P101" s="48"/>
      <c r="Q101" s="74" t="s">
        <v>76</v>
      </c>
      <c r="R101" s="48"/>
      <c r="S101" s="48"/>
      <c r="T101" s="48"/>
      <c r="U101" s="48"/>
      <c r="V101" s="48"/>
      <c r="W101" s="48"/>
      <c r="X101" s="48"/>
      <c r="Y101" s="48"/>
      <c r="Z101" s="48"/>
      <c r="AA101" s="74" t="s">
        <v>76</v>
      </c>
      <c r="AB101" s="48"/>
      <c r="AC101" s="48"/>
      <c r="AD101" s="48"/>
      <c r="AE101" s="48"/>
      <c r="AF101" s="48"/>
      <c r="AG101" s="74" t="s">
        <v>76</v>
      </c>
      <c r="AH101" s="48"/>
      <c r="AJ101" s="74" t="s">
        <v>76</v>
      </c>
      <c r="AK101" s="48"/>
      <c r="AL101" s="48"/>
      <c r="AM101" s="61"/>
      <c r="AN101" s="49">
        <f t="shared" si="36"/>
        <v>6</v>
      </c>
      <c r="AO101" s="23">
        <f>34*3</f>
        <v>102</v>
      </c>
      <c r="AP101" s="63">
        <f t="shared" si="35"/>
        <v>5.8823529411764705E-2</v>
      </c>
      <c r="AQ101" s="8"/>
      <c r="AR101" s="8"/>
    </row>
    <row r="102" spans="1:44" ht="30" customHeight="1" x14ac:dyDescent="0.25">
      <c r="A102" s="89"/>
      <c r="B102" s="76" t="s">
        <v>58</v>
      </c>
      <c r="C102" s="59">
        <v>7</v>
      </c>
      <c r="D102" s="50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74" t="s">
        <v>76</v>
      </c>
      <c r="AB102" s="48"/>
      <c r="AC102" s="48"/>
      <c r="AD102" s="48"/>
      <c r="AE102" s="48"/>
      <c r="AF102" s="74" t="s">
        <v>76</v>
      </c>
      <c r="AG102" s="48"/>
      <c r="AH102" s="56"/>
      <c r="AI102" s="56"/>
      <c r="AJ102" s="61"/>
      <c r="AK102" s="74" t="s">
        <v>76</v>
      </c>
      <c r="AL102" s="48"/>
      <c r="AM102" s="61"/>
      <c r="AN102" s="49">
        <f t="shared" si="36"/>
        <v>3</v>
      </c>
      <c r="AO102" s="23">
        <f>34*2</f>
        <v>68</v>
      </c>
      <c r="AP102" s="63">
        <f t="shared" si="35"/>
        <v>4.4117647058823532E-2</v>
      </c>
      <c r="AQ102" s="8"/>
      <c r="AR102" s="8"/>
    </row>
    <row r="103" spans="1:44" ht="30" customHeight="1" x14ac:dyDescent="0.25">
      <c r="A103" s="89"/>
      <c r="B103" s="76" t="s">
        <v>67</v>
      </c>
      <c r="C103" s="59">
        <v>7</v>
      </c>
      <c r="D103" s="50"/>
      <c r="E103" s="48"/>
      <c r="F103" s="48"/>
      <c r="G103" s="48"/>
      <c r="H103" s="48"/>
      <c r="I103" s="48"/>
      <c r="J103" s="48"/>
      <c r="K103" s="48"/>
      <c r="L103" s="74" t="s">
        <v>76</v>
      </c>
      <c r="M103" s="48"/>
      <c r="N103" s="48"/>
      <c r="P103" s="48"/>
      <c r="Q103" s="48"/>
      <c r="R103" s="48"/>
      <c r="S103" s="74" t="s">
        <v>76</v>
      </c>
      <c r="T103" s="48"/>
      <c r="U103" s="48"/>
      <c r="V103" s="48"/>
      <c r="X103" s="48"/>
      <c r="Y103" s="48"/>
      <c r="AA103" s="48"/>
      <c r="AB103" s="48"/>
      <c r="AC103" s="74" t="s">
        <v>76</v>
      </c>
      <c r="AD103" s="48"/>
      <c r="AE103" s="48"/>
      <c r="AF103" s="74" t="s">
        <v>76</v>
      </c>
      <c r="AG103" s="48"/>
      <c r="AI103" s="56"/>
      <c r="AJ103" s="61"/>
      <c r="AK103" s="74" t="s">
        <v>76</v>
      </c>
      <c r="AL103" s="48"/>
      <c r="AM103" s="61"/>
      <c r="AN103" s="49">
        <f t="shared" si="36"/>
        <v>5</v>
      </c>
      <c r="AO103" s="23">
        <f t="shared" ref="AO103" si="39">34*2</f>
        <v>68</v>
      </c>
      <c r="AP103" s="63">
        <f t="shared" si="35"/>
        <v>7.3529411764705885E-2</v>
      </c>
      <c r="AQ103" s="8"/>
      <c r="AR103" s="8"/>
    </row>
    <row r="104" spans="1:44" ht="30" customHeight="1" x14ac:dyDescent="0.25">
      <c r="A104" s="89"/>
      <c r="B104" s="76" t="s">
        <v>59</v>
      </c>
      <c r="C104" s="59">
        <v>7</v>
      </c>
      <c r="D104" s="64"/>
      <c r="E104" s="48"/>
      <c r="F104" s="48"/>
      <c r="G104" s="48"/>
      <c r="H104" s="48"/>
      <c r="I104" s="48"/>
      <c r="J104" s="48"/>
      <c r="K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D104" s="48"/>
      <c r="AE104" s="74" t="s">
        <v>76</v>
      </c>
      <c r="AF104" s="48"/>
      <c r="AG104" s="48"/>
      <c r="AI104" s="48"/>
      <c r="AJ104" s="48"/>
      <c r="AK104" s="48"/>
      <c r="AL104" s="48"/>
      <c r="AM104" s="61"/>
      <c r="AN104" s="49">
        <f t="shared" si="36"/>
        <v>1</v>
      </c>
      <c r="AO104" s="23">
        <f>34*1</f>
        <v>34</v>
      </c>
      <c r="AP104" s="63">
        <f t="shared" si="35"/>
        <v>2.9411764705882353E-2</v>
      </c>
      <c r="AQ104" s="8"/>
      <c r="AR104" s="8"/>
    </row>
    <row r="105" spans="1:44" ht="30" customHeight="1" x14ac:dyDescent="0.25">
      <c r="A105" s="89"/>
      <c r="B105" s="75" t="s">
        <v>45</v>
      </c>
      <c r="C105" s="59">
        <v>7</v>
      </c>
      <c r="D105" s="64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56"/>
      <c r="AI105" s="48"/>
      <c r="AJ105" s="48"/>
      <c r="AK105" s="48"/>
      <c r="AL105" s="48"/>
      <c r="AM105" s="61"/>
      <c r="AN105" s="49">
        <f t="shared" si="36"/>
        <v>0</v>
      </c>
      <c r="AO105" s="23">
        <f t="shared" ref="AO105:AO106" si="40">34*1</f>
        <v>34</v>
      </c>
      <c r="AP105" s="63">
        <f t="shared" si="35"/>
        <v>0</v>
      </c>
      <c r="AQ105" s="8"/>
      <c r="AR105" s="8"/>
    </row>
    <row r="106" spans="1:44" ht="30" customHeight="1" x14ac:dyDescent="0.25">
      <c r="A106" s="89"/>
      <c r="B106" s="76" t="s">
        <v>46</v>
      </c>
      <c r="C106" s="59">
        <v>7</v>
      </c>
      <c r="D106" s="64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56"/>
      <c r="AI106" s="48"/>
      <c r="AJ106" s="48"/>
      <c r="AK106" s="48"/>
      <c r="AL106" s="48"/>
      <c r="AM106" s="61"/>
      <c r="AN106" s="49">
        <f t="shared" si="36"/>
        <v>0</v>
      </c>
      <c r="AO106" s="23">
        <f t="shared" si="40"/>
        <v>34</v>
      </c>
      <c r="AP106" s="63">
        <f t="shared" si="35"/>
        <v>0</v>
      </c>
      <c r="AQ106" s="8"/>
      <c r="AR106" s="8"/>
    </row>
    <row r="107" spans="1:44" ht="30" customHeight="1" x14ac:dyDescent="0.25">
      <c r="A107" s="89"/>
      <c r="B107" s="75" t="s">
        <v>60</v>
      </c>
      <c r="C107" s="59">
        <v>7</v>
      </c>
      <c r="D107" s="64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56"/>
      <c r="AI107" s="48"/>
      <c r="AJ107" s="48"/>
      <c r="AK107" s="48"/>
      <c r="AL107" s="48"/>
      <c r="AM107" s="61"/>
      <c r="AN107" s="49">
        <f t="shared" si="36"/>
        <v>0</v>
      </c>
      <c r="AO107" s="23">
        <f>34*2</f>
        <v>68</v>
      </c>
      <c r="AP107" s="63">
        <f t="shared" si="35"/>
        <v>0</v>
      </c>
      <c r="AQ107" s="8"/>
      <c r="AR107" s="8"/>
    </row>
    <row r="108" spans="1:44" ht="30" customHeight="1" x14ac:dyDescent="0.25">
      <c r="A108" s="89"/>
      <c r="B108" s="75" t="s">
        <v>48</v>
      </c>
      <c r="C108" s="59">
        <v>7</v>
      </c>
      <c r="D108" s="64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56"/>
      <c r="AI108" s="48"/>
      <c r="AJ108" s="48"/>
      <c r="AK108" s="48"/>
      <c r="AL108" s="48"/>
      <c r="AM108" s="61"/>
      <c r="AN108" s="49">
        <f t="shared" si="36"/>
        <v>0</v>
      </c>
      <c r="AO108" s="23">
        <f t="shared" ref="AO108" si="41">34*2</f>
        <v>68</v>
      </c>
      <c r="AP108" s="63">
        <f t="shared" si="35"/>
        <v>0</v>
      </c>
      <c r="AQ108" s="8"/>
      <c r="AR108" s="8"/>
    </row>
    <row r="109" spans="1:44" x14ac:dyDescent="0.25">
      <c r="A109" s="52"/>
      <c r="B109" s="58"/>
      <c r="C109" s="58"/>
      <c r="D109" s="58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2"/>
      <c r="AN109" s="52"/>
      <c r="AO109" s="52"/>
      <c r="AP109" s="52"/>
      <c r="AQ109" s="8"/>
      <c r="AR109" s="8"/>
    </row>
    <row r="110" spans="1:44" ht="26.25" x14ac:dyDescent="0.25">
      <c r="A110" s="91" t="s">
        <v>68</v>
      </c>
      <c r="B110" s="91"/>
      <c r="C110" s="91"/>
      <c r="D110" s="91"/>
      <c r="E110" s="92" t="s">
        <v>22</v>
      </c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3" t="s">
        <v>23</v>
      </c>
      <c r="AO110" s="94" t="s">
        <v>24</v>
      </c>
      <c r="AP110" s="95" t="s">
        <v>25</v>
      </c>
      <c r="AQ110" s="39"/>
      <c r="AR110" s="39"/>
    </row>
    <row r="111" spans="1:44" x14ac:dyDescent="0.25">
      <c r="A111" s="90" t="s">
        <v>26</v>
      </c>
      <c r="B111" s="90"/>
      <c r="C111" s="90"/>
      <c r="D111" s="40" t="s">
        <v>28</v>
      </c>
      <c r="E111" s="90" t="s">
        <v>29</v>
      </c>
      <c r="F111" s="90"/>
      <c r="G111" s="90"/>
      <c r="H111" s="90"/>
      <c r="I111" s="90" t="s">
        <v>30</v>
      </c>
      <c r="J111" s="90"/>
      <c r="K111" s="90"/>
      <c r="L111" s="90"/>
      <c r="M111" s="90" t="s">
        <v>31</v>
      </c>
      <c r="N111" s="90"/>
      <c r="O111" s="90"/>
      <c r="P111" s="90"/>
      <c r="Q111" s="90" t="s">
        <v>32</v>
      </c>
      <c r="R111" s="90"/>
      <c r="S111" s="90"/>
      <c r="T111" s="90"/>
      <c r="U111" s="90" t="s">
        <v>33</v>
      </c>
      <c r="V111" s="90"/>
      <c r="W111" s="90"/>
      <c r="X111" s="90" t="s">
        <v>34</v>
      </c>
      <c r="Y111" s="90"/>
      <c r="Z111" s="90"/>
      <c r="AA111" s="90"/>
      <c r="AB111" s="90" t="s">
        <v>35</v>
      </c>
      <c r="AC111" s="90"/>
      <c r="AD111" s="90"/>
      <c r="AE111" s="90" t="s">
        <v>36</v>
      </c>
      <c r="AF111" s="90"/>
      <c r="AG111" s="90"/>
      <c r="AH111" s="90"/>
      <c r="AI111" s="90"/>
      <c r="AJ111" s="90" t="s">
        <v>37</v>
      </c>
      <c r="AK111" s="90"/>
      <c r="AL111" s="90"/>
      <c r="AM111" s="59" t="s">
        <v>38</v>
      </c>
      <c r="AN111" s="93"/>
      <c r="AO111" s="94"/>
      <c r="AP111" s="95"/>
      <c r="AQ111" s="39"/>
      <c r="AR111" s="39"/>
    </row>
    <row r="112" spans="1:44" x14ac:dyDescent="0.25">
      <c r="A112" s="90"/>
      <c r="B112" s="90"/>
      <c r="C112" s="90"/>
      <c r="D112" s="40" t="s">
        <v>39</v>
      </c>
      <c r="E112" s="41">
        <v>1</v>
      </c>
      <c r="F112" s="41">
        <v>2</v>
      </c>
      <c r="G112" s="41">
        <v>3</v>
      </c>
      <c r="H112" s="41">
        <v>4</v>
      </c>
      <c r="I112" s="41">
        <v>5</v>
      </c>
      <c r="J112" s="41">
        <v>6</v>
      </c>
      <c r="K112" s="41">
        <v>7</v>
      </c>
      <c r="L112" s="41">
        <v>8</v>
      </c>
      <c r="M112" s="41">
        <v>9</v>
      </c>
      <c r="N112" s="41">
        <v>10</v>
      </c>
      <c r="O112" s="41">
        <v>11</v>
      </c>
      <c r="P112" s="41">
        <v>12</v>
      </c>
      <c r="Q112" s="41">
        <v>13</v>
      </c>
      <c r="R112" s="41">
        <v>14</v>
      </c>
      <c r="S112" s="41">
        <v>15</v>
      </c>
      <c r="T112" s="41">
        <v>16</v>
      </c>
      <c r="U112" s="41">
        <v>17</v>
      </c>
      <c r="V112" s="41">
        <v>18</v>
      </c>
      <c r="W112" s="41">
        <v>19</v>
      </c>
      <c r="X112" s="41">
        <v>20</v>
      </c>
      <c r="Y112" s="41">
        <v>21</v>
      </c>
      <c r="Z112" s="41">
        <v>22</v>
      </c>
      <c r="AA112" s="41">
        <v>23</v>
      </c>
      <c r="AB112" s="41">
        <v>24</v>
      </c>
      <c r="AC112" s="41">
        <v>25</v>
      </c>
      <c r="AD112" s="41">
        <v>26</v>
      </c>
      <c r="AE112" s="41">
        <v>27</v>
      </c>
      <c r="AF112" s="41">
        <v>28</v>
      </c>
      <c r="AG112" s="41">
        <v>29</v>
      </c>
      <c r="AH112" s="41">
        <v>30</v>
      </c>
      <c r="AI112" s="41">
        <v>31</v>
      </c>
      <c r="AJ112" s="41">
        <v>32</v>
      </c>
      <c r="AK112" s="41">
        <v>33</v>
      </c>
      <c r="AL112" s="41">
        <v>34</v>
      </c>
      <c r="AM112" s="41">
        <v>35</v>
      </c>
      <c r="AN112" s="93"/>
      <c r="AO112" s="94"/>
      <c r="AP112" s="95"/>
      <c r="AQ112" s="42"/>
      <c r="AR112" s="42"/>
    </row>
    <row r="113" spans="1:44" ht="30" customHeight="1" x14ac:dyDescent="0.25">
      <c r="A113" s="89" t="s">
        <v>50</v>
      </c>
      <c r="B113" s="76" t="s">
        <v>41</v>
      </c>
      <c r="C113" s="59">
        <v>8</v>
      </c>
      <c r="D113" s="50"/>
      <c r="E113" s="48"/>
      <c r="F113" s="74" t="s">
        <v>76</v>
      </c>
      <c r="G113" s="48"/>
      <c r="H113" s="48"/>
      <c r="I113" s="48"/>
      <c r="J113" s="74" t="s">
        <v>76</v>
      </c>
      <c r="K113" s="48"/>
      <c r="L113" s="74" t="s">
        <v>76</v>
      </c>
      <c r="M113" s="48"/>
      <c r="N113" s="48"/>
      <c r="O113" s="48"/>
      <c r="P113" s="48"/>
      <c r="Q113" s="74" t="s">
        <v>76</v>
      </c>
      <c r="R113" s="48"/>
      <c r="S113" s="48"/>
      <c r="T113" s="48"/>
      <c r="U113" s="48"/>
      <c r="V113" s="74" t="s">
        <v>76</v>
      </c>
      <c r="W113" s="48"/>
      <c r="X113" s="74" t="s">
        <v>76</v>
      </c>
      <c r="Y113" s="48"/>
      <c r="Z113" s="48"/>
      <c r="AA113" s="48"/>
      <c r="AC113" s="48"/>
      <c r="AD113" s="74" t="s">
        <v>76</v>
      </c>
      <c r="AE113" s="48"/>
      <c r="AF113" s="48"/>
      <c r="AG113" s="48"/>
      <c r="AH113" s="83" t="s">
        <v>77</v>
      </c>
      <c r="AI113" s="48"/>
      <c r="AJ113" s="74" t="s">
        <v>76</v>
      </c>
      <c r="AK113" s="48"/>
      <c r="AL113" s="48"/>
      <c r="AM113" s="49"/>
      <c r="AN113" s="49">
        <f t="shared" ref="AN113:AN114" si="42">COUNTA(E113:AM113)</f>
        <v>9</v>
      </c>
      <c r="AO113" s="23">
        <f>34*3</f>
        <v>102</v>
      </c>
      <c r="AP113" s="63">
        <f t="shared" ref="AP113:AP129" si="43">AN113/AO113</f>
        <v>8.8235294117647065E-2</v>
      </c>
      <c r="AQ113" s="8"/>
      <c r="AR113" s="8"/>
    </row>
    <row r="114" spans="1:44" ht="30" customHeight="1" x14ac:dyDescent="0.25">
      <c r="A114" s="89"/>
      <c r="B114" s="76" t="s">
        <v>55</v>
      </c>
      <c r="C114" s="59">
        <v>8</v>
      </c>
      <c r="D114" s="50"/>
      <c r="E114" s="48"/>
      <c r="F114" s="48"/>
      <c r="G114" s="48"/>
      <c r="H114" s="48"/>
      <c r="I114" s="48"/>
      <c r="J114" s="48"/>
      <c r="K114" s="74" t="s">
        <v>76</v>
      </c>
      <c r="L114" s="48"/>
      <c r="M114" s="48"/>
      <c r="N114" s="48"/>
      <c r="O114" s="48"/>
      <c r="P114" s="48"/>
      <c r="Q114" s="48"/>
      <c r="R114" s="48"/>
      <c r="S114" s="74" t="s">
        <v>76</v>
      </c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74" t="s">
        <v>76</v>
      </c>
      <c r="AE114" s="48"/>
      <c r="AF114" s="48"/>
      <c r="AG114" s="48"/>
      <c r="AH114" s="48"/>
      <c r="AI114" s="48"/>
      <c r="AJ114" s="48"/>
      <c r="AK114" s="74" t="s">
        <v>76</v>
      </c>
      <c r="AL114" s="48"/>
      <c r="AM114" s="49"/>
      <c r="AN114" s="49">
        <f t="shared" si="42"/>
        <v>4</v>
      </c>
      <c r="AO114" s="23">
        <f>34*2</f>
        <v>68</v>
      </c>
      <c r="AP114" s="63">
        <f t="shared" si="43"/>
        <v>5.8823529411764705E-2</v>
      </c>
      <c r="AQ114" s="8"/>
      <c r="AR114" s="8"/>
    </row>
    <row r="115" spans="1:44" ht="30" customHeight="1" x14ac:dyDescent="0.25">
      <c r="A115" s="89"/>
      <c r="B115" s="76" t="s">
        <v>56</v>
      </c>
      <c r="C115" s="59">
        <v>8</v>
      </c>
      <c r="D115" s="64"/>
      <c r="E115" s="48"/>
      <c r="F115" s="74" t="s">
        <v>76</v>
      </c>
      <c r="G115" s="74" t="s">
        <v>76</v>
      </c>
      <c r="H115" s="48"/>
      <c r="I115" s="48"/>
      <c r="J115" s="48"/>
      <c r="K115" s="48"/>
      <c r="L115" s="48"/>
      <c r="M115" s="74" t="s">
        <v>76</v>
      </c>
      <c r="N115" s="48"/>
      <c r="O115" s="48"/>
      <c r="P115" s="48"/>
      <c r="Q115" s="74" t="s">
        <v>76</v>
      </c>
      <c r="R115" s="48"/>
      <c r="S115" s="48"/>
      <c r="T115" s="74" t="s">
        <v>76</v>
      </c>
      <c r="U115" s="48"/>
      <c r="V115" s="48"/>
      <c r="W115" s="74" t="s">
        <v>76</v>
      </c>
      <c r="X115" s="48"/>
      <c r="Y115" s="48"/>
      <c r="Z115" s="74" t="s">
        <v>76</v>
      </c>
      <c r="AA115" s="48"/>
      <c r="AB115" s="48"/>
      <c r="AC115" s="74" t="s">
        <v>76</v>
      </c>
      <c r="AD115" s="48"/>
      <c r="AE115" s="48"/>
      <c r="AF115" s="74" t="s">
        <v>76</v>
      </c>
      <c r="AG115" s="48"/>
      <c r="AH115" s="48"/>
      <c r="AI115" s="80"/>
      <c r="AJ115" s="48"/>
      <c r="AK115" s="48"/>
      <c r="AL115" s="74" t="s">
        <v>76</v>
      </c>
      <c r="AM115" s="49"/>
      <c r="AN115" s="49">
        <f t="shared" ref="AN115:AN129" si="44">COUNTA(E115:AM115)</f>
        <v>10</v>
      </c>
      <c r="AO115" s="23">
        <f t="shared" ref="AO115:AO116" si="45">34*3</f>
        <v>102</v>
      </c>
      <c r="AP115" s="63">
        <f t="shared" si="43"/>
        <v>9.8039215686274508E-2</v>
      </c>
      <c r="AQ115" s="8"/>
      <c r="AR115" s="8"/>
    </row>
    <row r="116" spans="1:44" ht="30" customHeight="1" x14ac:dyDescent="0.25">
      <c r="A116" s="89"/>
      <c r="B116" s="76" t="s">
        <v>63</v>
      </c>
      <c r="C116" s="59">
        <v>8</v>
      </c>
      <c r="D116" s="67"/>
      <c r="E116" s="48"/>
      <c r="F116" s="48"/>
      <c r="G116" s="48"/>
      <c r="H116" s="56"/>
      <c r="I116" s="56"/>
      <c r="J116" s="48"/>
      <c r="K116" s="48"/>
      <c r="L116" s="48"/>
      <c r="M116" s="48"/>
      <c r="N116" s="74" t="s">
        <v>76</v>
      </c>
      <c r="O116" s="74" t="s">
        <v>76</v>
      </c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74" t="s">
        <v>76</v>
      </c>
      <c r="AF116" s="48"/>
      <c r="AG116" s="83" t="s">
        <v>77</v>
      </c>
      <c r="AH116" s="48"/>
      <c r="AI116" s="48"/>
      <c r="AJ116" s="48"/>
      <c r="AK116" s="74" t="s">
        <v>76</v>
      </c>
      <c r="AL116" s="48"/>
      <c r="AM116" s="49"/>
      <c r="AN116" s="49">
        <f t="shared" si="44"/>
        <v>5</v>
      </c>
      <c r="AO116" s="23">
        <f t="shared" si="45"/>
        <v>102</v>
      </c>
      <c r="AP116" s="63">
        <f t="shared" si="43"/>
        <v>4.9019607843137254E-2</v>
      </c>
      <c r="AQ116" s="8"/>
      <c r="AR116" s="8"/>
    </row>
    <row r="117" spans="1:44" ht="30" customHeight="1" x14ac:dyDescent="0.25">
      <c r="A117" s="89"/>
      <c r="B117" s="76" t="s">
        <v>64</v>
      </c>
      <c r="C117" s="59">
        <v>8</v>
      </c>
      <c r="D117" s="50"/>
      <c r="E117" s="48"/>
      <c r="F117" s="48"/>
      <c r="G117" s="48"/>
      <c r="H117" s="48"/>
      <c r="I117" s="48"/>
      <c r="J117" s="74" t="s">
        <v>76</v>
      </c>
      <c r="K117" s="48"/>
      <c r="L117" s="48"/>
      <c r="M117" s="48"/>
      <c r="N117" s="48"/>
      <c r="O117" s="48"/>
      <c r="P117" s="48"/>
      <c r="Q117" s="48"/>
      <c r="R117" s="74" t="s">
        <v>76</v>
      </c>
      <c r="S117" s="48"/>
      <c r="T117" s="48"/>
      <c r="U117" s="48"/>
      <c r="V117" s="48"/>
      <c r="W117" s="48"/>
      <c r="X117" s="48"/>
      <c r="Y117" s="48"/>
      <c r="Z117" s="48"/>
      <c r="AA117" s="48"/>
      <c r="AC117" s="74" t="s">
        <v>76</v>
      </c>
      <c r="AD117" s="48"/>
      <c r="AE117" s="48"/>
      <c r="AF117" s="48"/>
      <c r="AG117" s="48"/>
      <c r="AH117" s="48"/>
      <c r="AI117" s="61"/>
      <c r="AK117" s="74" t="s">
        <v>76</v>
      </c>
      <c r="AL117" s="48"/>
      <c r="AM117" s="49"/>
      <c r="AN117" s="49">
        <f t="shared" si="44"/>
        <v>4</v>
      </c>
      <c r="AO117" s="23">
        <f t="shared" ref="AO117" si="46">34*2</f>
        <v>68</v>
      </c>
      <c r="AP117" s="63">
        <f t="shared" si="43"/>
        <v>5.8823529411764705E-2</v>
      </c>
      <c r="AQ117" s="8"/>
      <c r="AR117" s="8"/>
    </row>
    <row r="118" spans="1:44" ht="30" customHeight="1" x14ac:dyDescent="0.25">
      <c r="A118" s="89"/>
      <c r="B118" s="76" t="s">
        <v>65</v>
      </c>
      <c r="C118" s="59">
        <v>8</v>
      </c>
      <c r="D118" s="50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74" t="s">
        <v>76</v>
      </c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61"/>
      <c r="AJ118" s="61"/>
      <c r="AK118" s="48"/>
      <c r="AL118" s="74" t="s">
        <v>76</v>
      </c>
      <c r="AM118" s="49"/>
      <c r="AN118" s="49">
        <f t="shared" si="44"/>
        <v>2</v>
      </c>
      <c r="AO118" s="23">
        <f>34*1</f>
        <v>34</v>
      </c>
      <c r="AP118" s="63">
        <f t="shared" si="43"/>
        <v>5.8823529411764705E-2</v>
      </c>
      <c r="AQ118" s="8"/>
      <c r="AR118" s="8"/>
    </row>
    <row r="119" spans="1:44" ht="30" customHeight="1" x14ac:dyDescent="0.25">
      <c r="A119" s="89"/>
      <c r="B119" s="76" t="s">
        <v>66</v>
      </c>
      <c r="C119" s="59">
        <v>8</v>
      </c>
      <c r="D119" s="50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74" t="s">
        <v>76</v>
      </c>
      <c r="Q119" s="48"/>
      <c r="R119" s="48"/>
      <c r="S119" s="48"/>
      <c r="T119" s="56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74" t="s">
        <v>76</v>
      </c>
      <c r="AI119" s="61"/>
      <c r="AJ119" s="61"/>
      <c r="AK119" s="48"/>
      <c r="AL119" s="48"/>
      <c r="AM119" s="49"/>
      <c r="AN119" s="49">
        <f t="shared" si="44"/>
        <v>2</v>
      </c>
      <c r="AO119" s="23">
        <f t="shared" ref="AO119" si="47">34*1</f>
        <v>34</v>
      </c>
      <c r="AP119" s="63">
        <f t="shared" si="43"/>
        <v>5.8823529411764705E-2</v>
      </c>
      <c r="AQ119" s="8"/>
      <c r="AR119" s="8"/>
    </row>
    <row r="120" spans="1:44" ht="30" customHeight="1" x14ac:dyDescent="0.25">
      <c r="A120" s="89"/>
      <c r="B120" s="76" t="s">
        <v>57</v>
      </c>
      <c r="C120" s="59">
        <v>8</v>
      </c>
      <c r="D120" s="64"/>
      <c r="E120" s="48"/>
      <c r="F120" s="48"/>
      <c r="G120" s="74" t="s">
        <v>76</v>
      </c>
      <c r="H120" s="48"/>
      <c r="I120" s="48"/>
      <c r="J120" s="48"/>
      <c r="K120" s="48"/>
      <c r="L120" s="74" t="s">
        <v>76</v>
      </c>
      <c r="M120" s="48"/>
      <c r="N120" s="48"/>
      <c r="O120" s="48"/>
      <c r="P120" s="48"/>
      <c r="Q120" s="48"/>
      <c r="R120" s="48"/>
      <c r="S120" s="56"/>
      <c r="T120" s="48"/>
      <c r="U120" s="74" t="s">
        <v>76</v>
      </c>
      <c r="V120" s="48"/>
      <c r="W120" s="48"/>
      <c r="X120" s="48"/>
      <c r="Y120" s="48"/>
      <c r="Z120" s="48"/>
      <c r="AA120" s="74" t="s">
        <v>76</v>
      </c>
      <c r="AB120" s="48"/>
      <c r="AC120" s="74" t="s">
        <v>76</v>
      </c>
      <c r="AD120" s="48"/>
      <c r="AE120" s="48"/>
      <c r="AF120" s="48"/>
      <c r="AG120" s="48"/>
      <c r="AH120" s="74" t="s">
        <v>76</v>
      </c>
      <c r="AI120" s="61"/>
      <c r="AJ120" s="61"/>
      <c r="AK120" s="48"/>
      <c r="AL120" s="48"/>
      <c r="AM120" s="49"/>
      <c r="AN120" s="49">
        <f t="shared" si="44"/>
        <v>6</v>
      </c>
      <c r="AO120" s="23">
        <f t="shared" ref="AO120" si="48">34*3</f>
        <v>102</v>
      </c>
      <c r="AP120" s="63">
        <f t="shared" si="43"/>
        <v>5.8823529411764705E-2</v>
      </c>
      <c r="AQ120" s="8"/>
      <c r="AR120" s="8"/>
    </row>
    <row r="121" spans="1:44" ht="30" customHeight="1" x14ac:dyDescent="0.25">
      <c r="A121" s="89"/>
      <c r="B121" s="77" t="s">
        <v>72</v>
      </c>
      <c r="C121" s="78">
        <v>8</v>
      </c>
      <c r="D121" s="64"/>
      <c r="E121" s="48"/>
      <c r="F121" s="48"/>
      <c r="G121" s="80"/>
      <c r="H121" s="74" t="s">
        <v>76</v>
      </c>
      <c r="I121" s="48"/>
      <c r="J121" s="48"/>
      <c r="K121" s="48"/>
      <c r="L121" s="80"/>
      <c r="M121" s="48"/>
      <c r="N121" s="48"/>
      <c r="O121" s="48"/>
      <c r="P121" s="48"/>
      <c r="Q121" s="48"/>
      <c r="R121" s="48"/>
      <c r="S121" s="74" t="s">
        <v>76</v>
      </c>
      <c r="T121" s="48"/>
      <c r="U121" s="80"/>
      <c r="V121" s="48"/>
      <c r="W121" s="48"/>
      <c r="X121" s="48"/>
      <c r="Y121" s="48"/>
      <c r="Z121" s="73"/>
      <c r="AA121" s="80"/>
      <c r="AB121" s="80"/>
      <c r="AC121" s="80"/>
      <c r="AE121" s="73"/>
      <c r="AF121" s="73"/>
      <c r="AG121" s="74" t="s">
        <v>76</v>
      </c>
      <c r="AH121" s="80"/>
      <c r="AI121" s="81"/>
      <c r="AJ121" s="81"/>
      <c r="AK121" s="73"/>
      <c r="AL121" s="48"/>
      <c r="AM121" s="49"/>
      <c r="AN121" s="49">
        <f t="shared" si="44"/>
        <v>3</v>
      </c>
      <c r="AO121" s="23">
        <v>34</v>
      </c>
      <c r="AP121" s="63">
        <f t="shared" si="43"/>
        <v>8.8235294117647065E-2</v>
      </c>
      <c r="AQ121" s="8"/>
      <c r="AR121" s="8"/>
    </row>
    <row r="122" spans="1:44" ht="30" customHeight="1" x14ac:dyDescent="0.25">
      <c r="A122" s="89"/>
      <c r="B122" s="76" t="s">
        <v>58</v>
      </c>
      <c r="C122" s="59">
        <v>8</v>
      </c>
      <c r="D122" s="64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56"/>
      <c r="T122" s="48"/>
      <c r="U122" s="48"/>
      <c r="V122" s="74" t="s">
        <v>76</v>
      </c>
      <c r="W122" s="48"/>
      <c r="X122" s="48"/>
      <c r="Y122" s="48"/>
      <c r="Z122" s="48"/>
      <c r="AA122" s="48"/>
      <c r="AB122" s="48"/>
      <c r="AC122" s="48"/>
      <c r="AD122" s="48"/>
      <c r="AE122" s="48"/>
      <c r="AF122" s="74" t="s">
        <v>76</v>
      </c>
      <c r="AG122" s="48"/>
      <c r="AH122" s="48"/>
      <c r="AI122" s="74" t="s">
        <v>76</v>
      </c>
      <c r="AJ122" s="61"/>
      <c r="AK122" s="48"/>
      <c r="AL122" s="48"/>
      <c r="AM122" s="49"/>
      <c r="AN122" s="49">
        <f t="shared" si="44"/>
        <v>3</v>
      </c>
      <c r="AO122" s="23">
        <f t="shared" ref="AO122:AO125" si="49">34*2</f>
        <v>68</v>
      </c>
      <c r="AP122" s="63">
        <f t="shared" si="43"/>
        <v>4.4117647058823532E-2</v>
      </c>
      <c r="AQ122" s="8"/>
      <c r="AR122" s="8"/>
    </row>
    <row r="123" spans="1:44" ht="30" customHeight="1" x14ac:dyDescent="0.25">
      <c r="A123" s="89"/>
      <c r="B123" s="76" t="s">
        <v>67</v>
      </c>
      <c r="C123" s="59">
        <v>8</v>
      </c>
      <c r="D123" s="64"/>
      <c r="E123" s="48"/>
      <c r="F123" s="48"/>
      <c r="G123" s="48"/>
      <c r="H123" s="48"/>
      <c r="I123" s="48"/>
      <c r="J123" s="48"/>
      <c r="K123" s="48"/>
      <c r="L123" s="48"/>
      <c r="M123" s="48"/>
      <c r="O123" s="48"/>
      <c r="P123" s="48"/>
      <c r="Q123" s="48"/>
      <c r="R123" s="74" t="s">
        <v>76</v>
      </c>
      <c r="S123" s="56"/>
      <c r="T123" s="48"/>
      <c r="U123" s="48"/>
      <c r="W123" s="48"/>
      <c r="X123" s="48"/>
      <c r="Z123" s="48"/>
      <c r="AA123" s="48"/>
      <c r="AB123" s="48"/>
      <c r="AC123" s="48"/>
      <c r="AD123" s="48"/>
      <c r="AE123" s="48"/>
      <c r="AF123" s="74" t="s">
        <v>76</v>
      </c>
      <c r="AG123" s="48"/>
      <c r="AH123" s="48"/>
      <c r="AI123" s="61"/>
      <c r="AJ123" s="74" t="s">
        <v>76</v>
      </c>
      <c r="AK123" s="48"/>
      <c r="AL123" s="48"/>
      <c r="AM123" s="49"/>
      <c r="AN123" s="49">
        <f t="shared" si="44"/>
        <v>3</v>
      </c>
      <c r="AO123" s="23">
        <f t="shared" si="49"/>
        <v>68</v>
      </c>
      <c r="AP123" s="63">
        <f t="shared" si="43"/>
        <v>4.4117647058823532E-2</v>
      </c>
      <c r="AQ123" s="8"/>
      <c r="AR123" s="8"/>
    </row>
    <row r="124" spans="1:44" ht="30" customHeight="1" x14ac:dyDescent="0.25">
      <c r="A124" s="89"/>
      <c r="B124" s="75" t="s">
        <v>69</v>
      </c>
      <c r="C124" s="59">
        <v>8</v>
      </c>
      <c r="D124" s="64"/>
      <c r="E124" s="48"/>
      <c r="F124" s="48"/>
      <c r="G124" s="48"/>
      <c r="H124" s="48"/>
      <c r="I124" s="48"/>
      <c r="J124" s="48"/>
      <c r="K124" s="48"/>
      <c r="L124" s="48"/>
      <c r="M124" s="48"/>
      <c r="N124" s="74" t="s">
        <v>76</v>
      </c>
      <c r="O124" s="48"/>
      <c r="P124" s="48"/>
      <c r="Q124" s="48"/>
      <c r="R124" s="48"/>
      <c r="S124" s="56"/>
      <c r="T124" s="48"/>
      <c r="U124" s="48"/>
      <c r="V124" s="74" t="s">
        <v>76</v>
      </c>
      <c r="W124" s="48"/>
      <c r="X124" s="48"/>
      <c r="Y124" s="48"/>
      <c r="Z124" s="48"/>
      <c r="AA124" s="48"/>
      <c r="AB124" s="74" t="s">
        <v>76</v>
      </c>
      <c r="AC124" s="48"/>
      <c r="AD124" s="48"/>
      <c r="AE124" s="48"/>
      <c r="AF124" s="48"/>
      <c r="AG124" s="74" t="s">
        <v>76</v>
      </c>
      <c r="AH124" s="48"/>
      <c r="AI124" s="61"/>
      <c r="AJ124" s="61"/>
      <c r="AK124" s="48"/>
      <c r="AL124" s="48"/>
      <c r="AM124" s="49"/>
      <c r="AN124" s="49">
        <f t="shared" si="44"/>
        <v>4</v>
      </c>
      <c r="AO124" s="23">
        <f t="shared" si="49"/>
        <v>68</v>
      </c>
      <c r="AP124" s="63">
        <f t="shared" si="43"/>
        <v>5.8823529411764705E-2</v>
      </c>
      <c r="AQ124" s="8"/>
      <c r="AR124" s="8"/>
    </row>
    <row r="125" spans="1:44" ht="30" customHeight="1" x14ac:dyDescent="0.25">
      <c r="A125" s="89"/>
      <c r="B125" s="75" t="s">
        <v>59</v>
      </c>
      <c r="C125" s="59">
        <v>8</v>
      </c>
      <c r="D125" s="64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56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74" t="s">
        <v>76</v>
      </c>
      <c r="AG125" s="48"/>
      <c r="AH125" s="48"/>
      <c r="AI125" s="61"/>
      <c r="AJ125" s="61"/>
      <c r="AK125" s="48"/>
      <c r="AL125" s="48"/>
      <c r="AM125" s="49"/>
      <c r="AN125" s="49">
        <f t="shared" si="44"/>
        <v>1</v>
      </c>
      <c r="AO125" s="23">
        <f t="shared" si="49"/>
        <v>68</v>
      </c>
      <c r="AP125" s="63">
        <f t="shared" si="43"/>
        <v>1.4705882352941176E-2</v>
      </c>
      <c r="AQ125" s="8"/>
      <c r="AR125" s="8"/>
    </row>
    <row r="126" spans="1:44" ht="30" customHeight="1" x14ac:dyDescent="0.25">
      <c r="A126" s="89"/>
      <c r="B126" s="75" t="s">
        <v>46</v>
      </c>
      <c r="C126" s="59">
        <v>8</v>
      </c>
      <c r="D126" s="64"/>
      <c r="E126" s="48"/>
      <c r="F126" s="48"/>
      <c r="G126" s="48"/>
      <c r="H126" s="48"/>
      <c r="I126" s="48"/>
      <c r="J126" s="48"/>
      <c r="K126" s="48"/>
      <c r="L126" s="48"/>
      <c r="M126" s="74" t="s">
        <v>76</v>
      </c>
      <c r="N126" s="48"/>
      <c r="O126" s="48"/>
      <c r="P126" s="48"/>
      <c r="Q126" s="48"/>
      <c r="R126" s="48"/>
      <c r="S126" s="56"/>
      <c r="T126" s="48"/>
      <c r="U126" s="48"/>
      <c r="V126" s="48"/>
      <c r="W126" s="48"/>
      <c r="X126" s="48"/>
      <c r="Y126" s="48"/>
      <c r="Z126" s="48"/>
      <c r="AA126" s="48"/>
      <c r="AB126" s="48"/>
      <c r="AC126" s="74" t="s">
        <v>76</v>
      </c>
      <c r="AD126" s="48"/>
      <c r="AE126" s="48"/>
      <c r="AF126" s="48"/>
      <c r="AG126" s="48"/>
      <c r="AH126" s="48"/>
      <c r="AI126" s="61"/>
      <c r="AJ126" s="61"/>
      <c r="AK126" s="74" t="s">
        <v>76</v>
      </c>
      <c r="AL126" s="48"/>
      <c r="AM126" s="49"/>
      <c r="AN126" s="49">
        <f t="shared" si="44"/>
        <v>3</v>
      </c>
      <c r="AO126" s="23">
        <f t="shared" ref="AO126:AO128" si="50">34*1</f>
        <v>34</v>
      </c>
      <c r="AP126" s="63">
        <f t="shared" si="43"/>
        <v>8.8235294117647065E-2</v>
      </c>
      <c r="AQ126" s="8"/>
      <c r="AR126" s="8"/>
    </row>
    <row r="127" spans="1:44" ht="30" customHeight="1" x14ac:dyDescent="0.25">
      <c r="A127" s="89"/>
      <c r="B127" s="75" t="s">
        <v>60</v>
      </c>
      <c r="C127" s="59">
        <v>8</v>
      </c>
      <c r="D127" s="64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56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61"/>
      <c r="AJ127" s="61"/>
      <c r="AK127" s="48"/>
      <c r="AL127" s="48"/>
      <c r="AM127" s="49"/>
      <c r="AN127" s="49">
        <f t="shared" si="44"/>
        <v>0</v>
      </c>
      <c r="AO127" s="23">
        <f t="shared" si="50"/>
        <v>34</v>
      </c>
      <c r="AP127" s="63">
        <f t="shared" si="43"/>
        <v>0</v>
      </c>
      <c r="AQ127" s="8"/>
      <c r="AR127" s="8"/>
    </row>
    <row r="128" spans="1:44" ht="30" customHeight="1" x14ac:dyDescent="0.25">
      <c r="A128" s="89"/>
      <c r="B128" s="75" t="s">
        <v>70</v>
      </c>
      <c r="C128" s="59">
        <v>8</v>
      </c>
      <c r="D128" s="64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56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61"/>
      <c r="AJ128" s="61"/>
      <c r="AK128" s="48"/>
      <c r="AL128" s="48"/>
      <c r="AM128" s="49"/>
      <c r="AN128" s="49">
        <f t="shared" si="44"/>
        <v>0</v>
      </c>
      <c r="AO128" s="23">
        <f t="shared" si="50"/>
        <v>34</v>
      </c>
      <c r="AP128" s="63">
        <f t="shared" si="43"/>
        <v>0</v>
      </c>
      <c r="AQ128" s="8"/>
      <c r="AR128" s="8"/>
    </row>
    <row r="129" spans="1:44" ht="30" customHeight="1" x14ac:dyDescent="0.25">
      <c r="A129" s="89"/>
      <c r="B129" s="75" t="s">
        <v>48</v>
      </c>
      <c r="C129" s="59">
        <v>8</v>
      </c>
      <c r="D129" s="64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56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61"/>
      <c r="AJ129" s="61"/>
      <c r="AK129" s="48"/>
      <c r="AL129" s="48"/>
      <c r="AM129" s="49"/>
      <c r="AN129" s="49">
        <f t="shared" si="44"/>
        <v>0</v>
      </c>
      <c r="AO129" s="23">
        <f t="shared" ref="AO129" si="51">34*2</f>
        <v>68</v>
      </c>
      <c r="AP129" s="63">
        <f t="shared" si="43"/>
        <v>0</v>
      </c>
      <c r="AQ129" s="8"/>
      <c r="AR129" s="8"/>
    </row>
    <row r="130" spans="1:44" x14ac:dyDescent="0.25">
      <c r="A130" s="52"/>
      <c r="B130" s="58"/>
      <c r="C130" s="58"/>
      <c r="D130" s="58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2"/>
      <c r="AN130" s="52"/>
      <c r="AO130" s="52"/>
      <c r="AP130" s="52"/>
      <c r="AQ130" s="8"/>
      <c r="AR130" s="8"/>
    </row>
    <row r="131" spans="1:44" ht="26.25" x14ac:dyDescent="0.25">
      <c r="A131" s="91" t="s">
        <v>71</v>
      </c>
      <c r="B131" s="91"/>
      <c r="C131" s="91"/>
      <c r="D131" s="91"/>
      <c r="E131" s="92" t="s">
        <v>22</v>
      </c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3" t="s">
        <v>23</v>
      </c>
      <c r="AO131" s="94" t="s">
        <v>24</v>
      </c>
      <c r="AP131" s="95" t="s">
        <v>25</v>
      </c>
      <c r="AQ131" s="39"/>
      <c r="AR131" s="39"/>
    </row>
    <row r="132" spans="1:44" x14ac:dyDescent="0.25">
      <c r="A132" s="90" t="s">
        <v>26</v>
      </c>
      <c r="B132" s="90"/>
      <c r="C132" s="90"/>
      <c r="D132" s="40" t="s">
        <v>28</v>
      </c>
      <c r="E132" s="90" t="s">
        <v>29</v>
      </c>
      <c r="F132" s="90"/>
      <c r="G132" s="90"/>
      <c r="H132" s="90"/>
      <c r="I132" s="90" t="s">
        <v>30</v>
      </c>
      <c r="J132" s="90"/>
      <c r="K132" s="90"/>
      <c r="L132" s="90"/>
      <c r="M132" s="90" t="s">
        <v>31</v>
      </c>
      <c r="N132" s="90"/>
      <c r="O132" s="90"/>
      <c r="P132" s="90"/>
      <c r="Q132" s="90" t="s">
        <v>32</v>
      </c>
      <c r="R132" s="90"/>
      <c r="S132" s="90"/>
      <c r="T132" s="90"/>
      <c r="U132" s="90" t="s">
        <v>33</v>
      </c>
      <c r="V132" s="90"/>
      <c r="W132" s="90"/>
      <c r="X132" s="90" t="s">
        <v>34</v>
      </c>
      <c r="Y132" s="90"/>
      <c r="Z132" s="90"/>
      <c r="AA132" s="90"/>
      <c r="AB132" s="90" t="s">
        <v>35</v>
      </c>
      <c r="AC132" s="90"/>
      <c r="AD132" s="90"/>
      <c r="AE132" s="90" t="s">
        <v>36</v>
      </c>
      <c r="AF132" s="90"/>
      <c r="AG132" s="90"/>
      <c r="AH132" s="90"/>
      <c r="AI132" s="90"/>
      <c r="AJ132" s="90" t="s">
        <v>37</v>
      </c>
      <c r="AK132" s="90"/>
      <c r="AL132" s="90"/>
      <c r="AM132" s="59" t="s">
        <v>38</v>
      </c>
      <c r="AN132" s="93"/>
      <c r="AO132" s="94"/>
      <c r="AP132" s="95"/>
      <c r="AQ132" s="39"/>
      <c r="AR132" s="39"/>
    </row>
    <row r="133" spans="1:44" x14ac:dyDescent="0.25">
      <c r="A133" s="90"/>
      <c r="B133" s="90"/>
      <c r="C133" s="90"/>
      <c r="D133" s="40" t="s">
        <v>39</v>
      </c>
      <c r="E133" s="41">
        <v>1</v>
      </c>
      <c r="F133" s="41">
        <v>2</v>
      </c>
      <c r="G133" s="41">
        <v>3</v>
      </c>
      <c r="H133" s="41">
        <v>4</v>
      </c>
      <c r="I133" s="41">
        <v>5</v>
      </c>
      <c r="J133" s="41">
        <v>6</v>
      </c>
      <c r="K133" s="41">
        <v>7</v>
      </c>
      <c r="L133" s="41">
        <v>8</v>
      </c>
      <c r="M133" s="41">
        <v>9</v>
      </c>
      <c r="N133" s="41">
        <v>10</v>
      </c>
      <c r="O133" s="41">
        <v>11</v>
      </c>
      <c r="P133" s="41">
        <v>12</v>
      </c>
      <c r="Q133" s="41">
        <v>13</v>
      </c>
      <c r="R133" s="41">
        <v>14</v>
      </c>
      <c r="S133" s="41">
        <v>15</v>
      </c>
      <c r="T133" s="41">
        <v>16</v>
      </c>
      <c r="U133" s="41">
        <v>17</v>
      </c>
      <c r="V133" s="41">
        <v>18</v>
      </c>
      <c r="W133" s="41">
        <v>19</v>
      </c>
      <c r="X133" s="41">
        <v>20</v>
      </c>
      <c r="Y133" s="41">
        <v>21</v>
      </c>
      <c r="Z133" s="41">
        <v>22</v>
      </c>
      <c r="AA133" s="41">
        <v>23</v>
      </c>
      <c r="AB133" s="41">
        <v>24</v>
      </c>
      <c r="AC133" s="41">
        <v>25</v>
      </c>
      <c r="AD133" s="41">
        <v>26</v>
      </c>
      <c r="AE133" s="41">
        <v>27</v>
      </c>
      <c r="AF133" s="41">
        <v>28</v>
      </c>
      <c r="AG133" s="41">
        <v>29</v>
      </c>
      <c r="AH133" s="41">
        <v>30</v>
      </c>
      <c r="AI133" s="41">
        <v>31</v>
      </c>
      <c r="AJ133" s="41">
        <v>32</v>
      </c>
      <c r="AK133" s="41">
        <v>33</v>
      </c>
      <c r="AL133" s="41">
        <v>34</v>
      </c>
      <c r="AM133" s="41">
        <v>35</v>
      </c>
      <c r="AN133" s="93"/>
      <c r="AO133" s="94"/>
      <c r="AP133" s="95"/>
      <c r="AQ133" s="42"/>
      <c r="AR133" s="42"/>
    </row>
    <row r="134" spans="1:44" ht="30" customHeight="1" x14ac:dyDescent="0.25">
      <c r="A134" s="89" t="s">
        <v>50</v>
      </c>
      <c r="B134" s="76" t="s">
        <v>41</v>
      </c>
      <c r="C134" s="59">
        <v>9</v>
      </c>
      <c r="D134" s="50"/>
      <c r="E134" s="48"/>
      <c r="F134" s="48"/>
      <c r="G134" s="74" t="s">
        <v>76</v>
      </c>
      <c r="H134" s="48"/>
      <c r="I134" s="74" t="s">
        <v>76</v>
      </c>
      <c r="J134" s="48"/>
      <c r="K134" s="48"/>
      <c r="L134" s="74" t="s">
        <v>76</v>
      </c>
      <c r="M134" s="74" t="s">
        <v>76</v>
      </c>
      <c r="N134" s="48"/>
      <c r="O134" s="48"/>
      <c r="P134" s="48"/>
      <c r="Q134" s="74" t="s">
        <v>76</v>
      </c>
      <c r="R134" s="74" t="s">
        <v>76</v>
      </c>
      <c r="S134" s="48"/>
      <c r="T134" s="48"/>
      <c r="U134" s="48"/>
      <c r="V134" s="48"/>
      <c r="W134" s="48"/>
      <c r="X134" s="48"/>
      <c r="Y134" s="48"/>
      <c r="Z134" s="48"/>
      <c r="AA134" s="74" t="s">
        <v>76</v>
      </c>
      <c r="AB134" s="48"/>
      <c r="AC134" s="48"/>
      <c r="AD134" s="48"/>
      <c r="AE134" s="48"/>
      <c r="AF134" s="74" t="s">
        <v>76</v>
      </c>
      <c r="AG134" s="48"/>
      <c r="AH134" s="83" t="s">
        <v>77</v>
      </c>
      <c r="AI134" s="48"/>
      <c r="AJ134" s="48"/>
      <c r="AK134" s="74" t="s">
        <v>76</v>
      </c>
      <c r="AL134" s="48"/>
      <c r="AM134" s="61"/>
      <c r="AN134" s="49">
        <f t="shared" ref="AN134:AN144" si="52">COUNTA(E134:AM134)</f>
        <v>10</v>
      </c>
      <c r="AO134" s="23">
        <f>34*3</f>
        <v>102</v>
      </c>
      <c r="AP134" s="63">
        <f t="shared" ref="AP134:AP149" si="53">AN134/AO134</f>
        <v>9.8039215686274508E-2</v>
      </c>
      <c r="AQ134" s="8"/>
      <c r="AR134" s="8"/>
    </row>
    <row r="135" spans="1:44" ht="30" customHeight="1" x14ac:dyDescent="0.25">
      <c r="A135" s="89"/>
      <c r="B135" s="76" t="s">
        <v>55</v>
      </c>
      <c r="C135" s="59">
        <v>9</v>
      </c>
      <c r="D135" s="50"/>
      <c r="E135" s="48"/>
      <c r="F135" s="48"/>
      <c r="G135" s="48"/>
      <c r="H135" s="48"/>
      <c r="I135" s="48"/>
      <c r="J135" s="48"/>
      <c r="K135" s="74" t="s">
        <v>76</v>
      </c>
      <c r="L135" s="48"/>
      <c r="M135" s="48"/>
      <c r="N135" s="48"/>
      <c r="O135" s="48"/>
      <c r="P135" s="48"/>
      <c r="Q135" s="48"/>
      <c r="R135" s="48"/>
      <c r="S135" s="74" t="s">
        <v>76</v>
      </c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74" t="s">
        <v>76</v>
      </c>
      <c r="AE135" s="48"/>
      <c r="AF135" s="48"/>
      <c r="AG135" s="48"/>
      <c r="AH135" s="48"/>
      <c r="AI135" s="48"/>
      <c r="AJ135" s="48"/>
      <c r="AK135" s="74" t="s">
        <v>76</v>
      </c>
      <c r="AL135" s="48"/>
      <c r="AM135" s="61"/>
      <c r="AN135" s="49">
        <f t="shared" si="52"/>
        <v>4</v>
      </c>
      <c r="AO135" s="23">
        <f t="shared" ref="AO135:AO138" si="54">34*3</f>
        <v>102</v>
      </c>
      <c r="AP135" s="63">
        <f t="shared" si="53"/>
        <v>3.9215686274509803E-2</v>
      </c>
      <c r="AQ135" s="8"/>
      <c r="AR135" s="8"/>
    </row>
    <row r="136" spans="1:44" ht="30" customHeight="1" x14ac:dyDescent="0.25">
      <c r="A136" s="89"/>
      <c r="B136" s="76" t="s">
        <v>56</v>
      </c>
      <c r="C136" s="59">
        <v>9</v>
      </c>
      <c r="D136" s="64"/>
      <c r="E136" s="48"/>
      <c r="F136" s="74" t="s">
        <v>76</v>
      </c>
      <c r="G136" s="48"/>
      <c r="H136" s="74" t="s">
        <v>76</v>
      </c>
      <c r="I136" s="48"/>
      <c r="J136" s="48"/>
      <c r="K136" s="48"/>
      <c r="L136" s="74" t="s">
        <v>76</v>
      </c>
      <c r="M136" s="74" t="s">
        <v>76</v>
      </c>
      <c r="N136" s="48"/>
      <c r="O136" s="48"/>
      <c r="P136" s="48"/>
      <c r="Q136" s="48"/>
      <c r="R136" s="48"/>
      <c r="S136" s="48"/>
      <c r="T136" s="74" t="s">
        <v>76</v>
      </c>
      <c r="U136" s="48"/>
      <c r="V136" s="48"/>
      <c r="W136" s="74" t="s">
        <v>76</v>
      </c>
      <c r="X136" s="48"/>
      <c r="Y136" s="48"/>
      <c r="Z136" s="74" t="s">
        <v>76</v>
      </c>
      <c r="AA136" s="48"/>
      <c r="AB136" s="48"/>
      <c r="AC136" s="48"/>
      <c r="AD136" s="74" t="s">
        <v>76</v>
      </c>
      <c r="AE136" s="48"/>
      <c r="AF136" s="48"/>
      <c r="AG136" s="74" t="s">
        <v>76</v>
      </c>
      <c r="AH136" s="79"/>
      <c r="AI136" s="48"/>
      <c r="AJ136" s="48"/>
      <c r="AL136" s="74" t="s">
        <v>76</v>
      </c>
      <c r="AM136" s="61"/>
      <c r="AN136" s="49">
        <f t="shared" si="52"/>
        <v>10</v>
      </c>
      <c r="AO136" s="23">
        <f t="shared" si="54"/>
        <v>102</v>
      </c>
      <c r="AP136" s="63">
        <f t="shared" si="53"/>
        <v>9.8039215686274508E-2</v>
      </c>
      <c r="AQ136" s="8"/>
      <c r="AR136" s="8"/>
    </row>
    <row r="137" spans="1:44" ht="30" customHeight="1" x14ac:dyDescent="0.25">
      <c r="A137" s="89"/>
      <c r="B137" s="76" t="s">
        <v>63</v>
      </c>
      <c r="C137" s="59">
        <v>9</v>
      </c>
      <c r="D137" s="50"/>
      <c r="E137" s="48"/>
      <c r="F137" s="48"/>
      <c r="G137" s="48"/>
      <c r="H137" s="53"/>
      <c r="I137" s="56"/>
      <c r="J137" s="48"/>
      <c r="K137" s="48"/>
      <c r="L137" s="48"/>
      <c r="M137" s="74" t="s">
        <v>76</v>
      </c>
      <c r="N137" s="48"/>
      <c r="O137" s="48"/>
      <c r="P137" s="48"/>
      <c r="Q137" s="74" t="s">
        <v>76</v>
      </c>
      <c r="R137" s="48"/>
      <c r="S137" s="48"/>
      <c r="T137" s="48"/>
      <c r="U137" s="48"/>
      <c r="V137" s="74" t="s">
        <v>76</v>
      </c>
      <c r="W137" s="48"/>
      <c r="X137" s="48"/>
      <c r="Y137" s="48"/>
      <c r="Z137" s="48"/>
      <c r="AA137" s="48"/>
      <c r="AB137" s="74" t="s">
        <v>76</v>
      </c>
      <c r="AC137" s="48"/>
      <c r="AD137" s="48"/>
      <c r="AE137" s="48"/>
      <c r="AF137" s="48"/>
      <c r="AG137" s="74" t="s">
        <v>76</v>
      </c>
      <c r="AI137" s="48"/>
      <c r="AJ137" s="48"/>
      <c r="AK137" s="48"/>
      <c r="AL137" s="74" t="s">
        <v>76</v>
      </c>
      <c r="AM137" s="61"/>
      <c r="AN137" s="49">
        <f t="shared" si="52"/>
        <v>6</v>
      </c>
      <c r="AO137" s="23">
        <f t="shared" si="54"/>
        <v>102</v>
      </c>
      <c r="AP137" s="63">
        <f t="shared" si="53"/>
        <v>5.8823529411764705E-2</v>
      </c>
      <c r="AQ137" s="8"/>
      <c r="AR137" s="8"/>
    </row>
    <row r="138" spans="1:44" ht="30" customHeight="1" x14ac:dyDescent="0.25">
      <c r="A138" s="89"/>
      <c r="B138" s="76" t="s">
        <v>64</v>
      </c>
      <c r="C138" s="59">
        <v>9</v>
      </c>
      <c r="D138" s="50"/>
      <c r="E138" s="48"/>
      <c r="F138" s="48"/>
      <c r="G138" s="48"/>
      <c r="H138" s="48"/>
      <c r="I138" s="48"/>
      <c r="J138" s="48"/>
      <c r="K138" s="48"/>
      <c r="L138" s="48"/>
      <c r="M138" s="48"/>
      <c r="N138" s="74" t="s">
        <v>76</v>
      </c>
      <c r="O138" s="48"/>
      <c r="P138" s="48"/>
      <c r="Q138" s="48"/>
      <c r="R138" s="74" t="s">
        <v>76</v>
      </c>
      <c r="S138" s="48"/>
      <c r="T138" s="48"/>
      <c r="U138" s="48"/>
      <c r="V138" s="48"/>
      <c r="W138" s="48"/>
      <c r="X138" s="74" t="s">
        <v>76</v>
      </c>
      <c r="Y138" s="48"/>
      <c r="Z138" s="48"/>
      <c r="AA138" s="48"/>
      <c r="AB138" s="74" t="s">
        <v>76</v>
      </c>
      <c r="AC138" s="48"/>
      <c r="AD138" s="48"/>
      <c r="AE138" s="48"/>
      <c r="AF138" s="48"/>
      <c r="AG138" s="48"/>
      <c r="AH138" s="48"/>
      <c r="AI138" s="61"/>
      <c r="AJ138" s="74" t="s">
        <v>76</v>
      </c>
      <c r="AK138" s="48"/>
      <c r="AL138" s="48"/>
      <c r="AM138" s="74" t="s">
        <v>76</v>
      </c>
      <c r="AN138" s="49">
        <f t="shared" si="52"/>
        <v>6</v>
      </c>
      <c r="AO138" s="23">
        <f t="shared" si="54"/>
        <v>102</v>
      </c>
      <c r="AP138" s="63">
        <f t="shared" si="53"/>
        <v>5.8823529411764705E-2</v>
      </c>
      <c r="AQ138" s="8"/>
      <c r="AR138" s="8"/>
    </row>
    <row r="139" spans="1:44" ht="30" customHeight="1" x14ac:dyDescent="0.25">
      <c r="A139" s="89"/>
      <c r="B139" s="76" t="s">
        <v>65</v>
      </c>
      <c r="C139" s="59">
        <v>9</v>
      </c>
      <c r="D139" s="64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61"/>
      <c r="AJ139" s="61"/>
      <c r="AK139" s="74" t="s">
        <v>76</v>
      </c>
      <c r="AL139" s="48"/>
      <c r="AM139" s="61"/>
      <c r="AN139" s="49">
        <f t="shared" ref="AN139:AN141" si="55">COUNTA(E139:AM139)</f>
        <v>1</v>
      </c>
      <c r="AO139" s="23">
        <f>34*1</f>
        <v>34</v>
      </c>
      <c r="AP139" s="63">
        <f t="shared" si="53"/>
        <v>2.9411764705882353E-2</v>
      </c>
      <c r="AQ139" s="8"/>
      <c r="AR139" s="8"/>
    </row>
    <row r="140" spans="1:44" ht="30" customHeight="1" x14ac:dyDescent="0.25">
      <c r="A140" s="89"/>
      <c r="B140" s="76" t="s">
        <v>66</v>
      </c>
      <c r="C140" s="59">
        <v>9</v>
      </c>
      <c r="D140" s="64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74" t="s">
        <v>76</v>
      </c>
      <c r="S140" s="48"/>
      <c r="T140" s="48"/>
      <c r="U140" s="48"/>
      <c r="V140" s="48"/>
      <c r="W140" s="48"/>
      <c r="X140" s="74" t="s">
        <v>76</v>
      </c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61"/>
      <c r="AJ140" s="61"/>
      <c r="AK140" s="48"/>
      <c r="AL140" s="48"/>
      <c r="AM140" s="61"/>
      <c r="AN140" s="49">
        <f t="shared" si="52"/>
        <v>2</v>
      </c>
      <c r="AO140" s="23">
        <f t="shared" ref="AO140" si="56">34*1</f>
        <v>34</v>
      </c>
      <c r="AP140" s="63">
        <f t="shared" si="53"/>
        <v>5.8823529411764705E-2</v>
      </c>
      <c r="AQ140" s="8"/>
      <c r="AR140" s="8"/>
    </row>
    <row r="141" spans="1:44" ht="30" customHeight="1" x14ac:dyDescent="0.25">
      <c r="A141" s="89"/>
      <c r="B141" s="76" t="s">
        <v>57</v>
      </c>
      <c r="C141" s="59">
        <v>9</v>
      </c>
      <c r="D141" s="64"/>
      <c r="E141" s="48"/>
      <c r="F141" s="48"/>
      <c r="G141" s="74" t="s">
        <v>76</v>
      </c>
      <c r="H141" s="48"/>
      <c r="I141" s="48"/>
      <c r="J141" s="48"/>
      <c r="K141" s="48"/>
      <c r="L141" s="48"/>
      <c r="M141" s="48"/>
      <c r="N141" s="48"/>
      <c r="O141" s="48"/>
      <c r="P141" s="74" t="s">
        <v>76</v>
      </c>
      <c r="Q141" s="48"/>
      <c r="R141" s="48"/>
      <c r="S141" s="48"/>
      <c r="T141" s="48"/>
      <c r="U141" s="74" t="s">
        <v>76</v>
      </c>
      <c r="V141" s="48"/>
      <c r="W141" s="48"/>
      <c r="X141" s="48"/>
      <c r="Y141" s="48"/>
      <c r="Z141" s="74" t="s">
        <v>76</v>
      </c>
      <c r="AA141" s="48"/>
      <c r="AB141" s="48"/>
      <c r="AC141" s="74" t="s">
        <v>76</v>
      </c>
      <c r="AD141" s="48"/>
      <c r="AE141" s="48"/>
      <c r="AF141" s="48"/>
      <c r="AG141" s="74" t="s">
        <v>76</v>
      </c>
      <c r="AH141" s="79"/>
      <c r="AI141" s="61"/>
      <c r="AJ141" s="61"/>
      <c r="AK141" s="48"/>
      <c r="AL141" s="48"/>
      <c r="AM141" s="61"/>
      <c r="AN141" s="49">
        <f t="shared" si="55"/>
        <v>6</v>
      </c>
      <c r="AO141" s="23">
        <f>34*2</f>
        <v>68</v>
      </c>
      <c r="AP141" s="63">
        <f t="shared" si="53"/>
        <v>8.8235294117647065E-2</v>
      </c>
      <c r="AQ141" s="8"/>
      <c r="AR141" s="8"/>
    </row>
    <row r="142" spans="1:44" ht="30" customHeight="1" x14ac:dyDescent="0.25">
      <c r="A142" s="89"/>
      <c r="B142" s="76" t="s">
        <v>72</v>
      </c>
      <c r="C142" s="59">
        <v>9</v>
      </c>
      <c r="D142" s="64"/>
      <c r="E142" s="48"/>
      <c r="F142" s="48"/>
      <c r="G142" s="74" t="s">
        <v>76</v>
      </c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74" t="s">
        <v>76</v>
      </c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80"/>
      <c r="AE142" s="48"/>
      <c r="AF142" s="48"/>
      <c r="AG142" s="48"/>
      <c r="AI142" s="74" t="s">
        <v>76</v>
      </c>
      <c r="AJ142" s="61"/>
      <c r="AK142" s="48"/>
      <c r="AL142" s="48"/>
      <c r="AM142" s="61"/>
      <c r="AN142" s="49">
        <f t="shared" si="52"/>
        <v>3</v>
      </c>
      <c r="AO142" s="23">
        <f>34*1</f>
        <v>34</v>
      </c>
      <c r="AP142" s="63">
        <f t="shared" si="53"/>
        <v>8.8235294117647065E-2</v>
      </c>
      <c r="AQ142" s="8"/>
      <c r="AR142" s="8"/>
    </row>
    <row r="143" spans="1:44" ht="30" customHeight="1" x14ac:dyDescent="0.25">
      <c r="A143" s="89"/>
      <c r="B143" s="76" t="s">
        <v>58</v>
      </c>
      <c r="C143" s="59">
        <v>9</v>
      </c>
      <c r="D143" s="64"/>
      <c r="E143" s="48"/>
      <c r="F143" s="48"/>
      <c r="G143" s="48"/>
      <c r="H143" s="48"/>
      <c r="I143" s="48"/>
      <c r="J143" s="48"/>
      <c r="K143" s="48"/>
      <c r="L143" s="74" t="s">
        <v>76</v>
      </c>
      <c r="M143" s="48"/>
      <c r="N143" s="48"/>
      <c r="O143" s="48"/>
      <c r="P143" s="48"/>
      <c r="Q143" s="48"/>
      <c r="R143" s="48"/>
      <c r="S143" s="48"/>
      <c r="T143" s="74" t="s">
        <v>76</v>
      </c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74" t="s">
        <v>76</v>
      </c>
      <c r="AF143" s="48"/>
      <c r="AG143" s="48"/>
      <c r="AH143" s="48"/>
      <c r="AJ143" s="74" t="s">
        <v>76</v>
      </c>
      <c r="AK143" s="48"/>
      <c r="AL143" s="48"/>
      <c r="AM143" s="61"/>
      <c r="AN143" s="49">
        <f t="shared" si="52"/>
        <v>4</v>
      </c>
      <c r="AO143" s="23">
        <f>34*2</f>
        <v>68</v>
      </c>
      <c r="AP143" s="63">
        <f t="shared" si="53"/>
        <v>5.8823529411764705E-2</v>
      </c>
      <c r="AQ143" s="8"/>
      <c r="AR143" s="8"/>
    </row>
    <row r="144" spans="1:44" ht="30" customHeight="1" x14ac:dyDescent="0.25">
      <c r="A144" s="89"/>
      <c r="B144" s="76" t="s">
        <v>67</v>
      </c>
      <c r="C144" s="59">
        <v>9</v>
      </c>
      <c r="D144" s="64"/>
      <c r="E144" s="48"/>
      <c r="F144" s="48"/>
      <c r="G144" s="48"/>
      <c r="H144" s="48"/>
      <c r="I144" s="48"/>
      <c r="J144" s="48"/>
      <c r="K144" s="48"/>
      <c r="M144" s="48"/>
      <c r="N144" s="74" t="s">
        <v>76</v>
      </c>
      <c r="O144" s="48"/>
      <c r="P144" s="48"/>
      <c r="Q144" s="48"/>
      <c r="R144" s="48"/>
      <c r="S144" s="48"/>
      <c r="T144" s="48"/>
      <c r="U144" s="74" t="s">
        <v>76</v>
      </c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74" t="s">
        <v>76</v>
      </c>
      <c r="AJ144" s="61"/>
      <c r="AK144" s="48"/>
      <c r="AL144" s="48"/>
      <c r="AM144" s="61"/>
      <c r="AN144" s="49">
        <f t="shared" si="52"/>
        <v>3</v>
      </c>
      <c r="AO144" s="23">
        <f>34*3</f>
        <v>102</v>
      </c>
      <c r="AP144" s="63">
        <f t="shared" si="53"/>
        <v>2.9411764705882353E-2</v>
      </c>
      <c r="AQ144" s="8"/>
      <c r="AR144" s="8"/>
    </row>
    <row r="145" spans="1:44" ht="30" customHeight="1" x14ac:dyDescent="0.25">
      <c r="A145" s="89"/>
      <c r="B145" s="75" t="s">
        <v>69</v>
      </c>
      <c r="C145" s="59">
        <v>9</v>
      </c>
      <c r="D145" s="64"/>
      <c r="E145" s="48"/>
      <c r="F145" s="48"/>
      <c r="G145" s="74" t="s">
        <v>76</v>
      </c>
      <c r="H145" s="48"/>
      <c r="I145" s="48"/>
      <c r="J145" s="48"/>
      <c r="K145" s="48"/>
      <c r="L145" s="48"/>
      <c r="M145" s="74" t="s">
        <v>76</v>
      </c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74" t="s">
        <v>76</v>
      </c>
      <c r="Z145" s="48"/>
      <c r="AA145" s="48"/>
      <c r="AB145" s="48"/>
      <c r="AC145" s="48"/>
      <c r="AD145" s="48"/>
      <c r="AE145" s="48"/>
      <c r="AF145" s="48"/>
      <c r="AG145" s="48"/>
      <c r="AH145" s="48"/>
      <c r="AI145" s="74" t="s">
        <v>76</v>
      </c>
      <c r="AJ145" s="61"/>
      <c r="AK145" s="48"/>
      <c r="AL145" s="48"/>
      <c r="AM145" s="61"/>
      <c r="AN145" s="49">
        <f t="shared" ref="AN145:AN149" si="57">SUM(E145:AM145)</f>
        <v>0</v>
      </c>
      <c r="AO145" s="23">
        <f>34*2</f>
        <v>68</v>
      </c>
      <c r="AP145" s="63">
        <f t="shared" si="53"/>
        <v>0</v>
      </c>
      <c r="AQ145" s="8"/>
      <c r="AR145" s="8"/>
    </row>
    <row r="146" spans="1:44" ht="30" customHeight="1" x14ac:dyDescent="0.25">
      <c r="A146" s="89"/>
      <c r="B146" s="75" t="s">
        <v>59</v>
      </c>
      <c r="C146" s="59">
        <v>9</v>
      </c>
      <c r="D146" s="64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61"/>
      <c r="AJ146" s="61"/>
      <c r="AK146" s="48"/>
      <c r="AL146" s="48"/>
      <c r="AM146" s="61"/>
      <c r="AN146" s="49">
        <f t="shared" si="57"/>
        <v>0</v>
      </c>
      <c r="AO146" s="23">
        <f t="shared" ref="AO146" si="58">34*2</f>
        <v>68</v>
      </c>
      <c r="AP146" s="63">
        <f t="shared" si="53"/>
        <v>0</v>
      </c>
      <c r="AQ146" s="8"/>
      <c r="AR146" s="8"/>
    </row>
    <row r="147" spans="1:44" ht="30" customHeight="1" x14ac:dyDescent="0.25">
      <c r="A147" s="89"/>
      <c r="B147" s="75" t="s">
        <v>60</v>
      </c>
      <c r="C147" s="59">
        <v>9</v>
      </c>
      <c r="D147" s="64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61"/>
      <c r="AJ147" s="61"/>
      <c r="AK147" s="48"/>
      <c r="AL147" s="48"/>
      <c r="AM147" s="61"/>
      <c r="AN147" s="49">
        <f t="shared" si="57"/>
        <v>0</v>
      </c>
      <c r="AO147" s="23">
        <f>34*1</f>
        <v>34</v>
      </c>
      <c r="AP147" s="63">
        <f t="shared" si="53"/>
        <v>0</v>
      </c>
      <c r="AQ147" s="8"/>
      <c r="AR147" s="8"/>
    </row>
    <row r="148" spans="1:44" ht="30" customHeight="1" x14ac:dyDescent="0.25">
      <c r="A148" s="89"/>
      <c r="B148" s="75" t="s">
        <v>70</v>
      </c>
      <c r="C148" s="59">
        <v>9</v>
      </c>
      <c r="D148" s="64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61"/>
      <c r="AJ148" s="61"/>
      <c r="AK148" s="48"/>
      <c r="AL148" s="48"/>
      <c r="AM148" s="61"/>
      <c r="AN148" s="49">
        <f t="shared" si="57"/>
        <v>0</v>
      </c>
      <c r="AO148" s="23">
        <f t="shared" ref="AO148" si="59">34*1</f>
        <v>34</v>
      </c>
      <c r="AP148" s="63">
        <f t="shared" si="53"/>
        <v>0</v>
      </c>
      <c r="AQ148" s="8"/>
      <c r="AR148" s="8"/>
    </row>
    <row r="149" spans="1:44" ht="30" customHeight="1" x14ac:dyDescent="0.25">
      <c r="A149" s="89"/>
      <c r="B149" s="75" t="s">
        <v>48</v>
      </c>
      <c r="C149" s="59">
        <v>9</v>
      </c>
      <c r="D149" s="50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56"/>
      <c r="U149" s="48"/>
      <c r="V149" s="48"/>
      <c r="W149" s="48"/>
      <c r="X149" s="48"/>
      <c r="Y149" s="48"/>
      <c r="Z149" s="48"/>
      <c r="AA149" s="48"/>
      <c r="AB149" s="48"/>
      <c r="AC149" s="48"/>
      <c r="AD149" s="56"/>
      <c r="AE149" s="48"/>
      <c r="AF149" s="48"/>
      <c r="AG149" s="48"/>
      <c r="AH149" s="48"/>
      <c r="AI149" s="61"/>
      <c r="AJ149" s="61"/>
      <c r="AK149" s="48"/>
      <c r="AL149" s="48"/>
      <c r="AM149" s="61"/>
      <c r="AN149" s="49">
        <f t="shared" si="57"/>
        <v>0</v>
      </c>
      <c r="AO149" s="23">
        <f>34*2</f>
        <v>68</v>
      </c>
      <c r="AP149" s="63">
        <f t="shared" si="53"/>
        <v>0</v>
      </c>
      <c r="AQ149" s="8"/>
      <c r="AR149" s="8"/>
    </row>
    <row r="150" spans="1:44" x14ac:dyDescent="0.25">
      <c r="A150" s="52"/>
      <c r="B150" s="58"/>
      <c r="C150" s="58"/>
      <c r="D150" s="58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2"/>
      <c r="AN150" s="52"/>
      <c r="AO150" s="52"/>
      <c r="AP150" s="52"/>
      <c r="AQ150" s="8"/>
      <c r="AR150" s="8"/>
    </row>
    <row r="151" spans="1:44" x14ac:dyDescent="0.25">
      <c r="A151" s="52"/>
      <c r="B151" s="58"/>
      <c r="C151" s="58"/>
      <c r="D151" s="58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2"/>
      <c r="AN151" s="52"/>
      <c r="AO151" s="52"/>
      <c r="AP151" s="52"/>
      <c r="AQ151" s="8"/>
      <c r="AR151" s="8"/>
    </row>
  </sheetData>
  <mergeCells count="156">
    <mergeCell ref="G3:W3"/>
    <mergeCell ref="X3:AB3"/>
    <mergeCell ref="AC3:AM5"/>
    <mergeCell ref="B4:C4"/>
    <mergeCell ref="X4:AB5"/>
    <mergeCell ref="I48:M48"/>
    <mergeCell ref="N48:Q48"/>
    <mergeCell ref="R48:U48"/>
    <mergeCell ref="V48:Z48"/>
    <mergeCell ref="AA48:AD48"/>
    <mergeCell ref="AJ48:AM48"/>
    <mergeCell ref="I22:M22"/>
    <mergeCell ref="N22:Q22"/>
    <mergeCell ref="R22:U22"/>
    <mergeCell ref="V22:Z22"/>
    <mergeCell ref="AA22:AD22"/>
    <mergeCell ref="AJ22:AM22"/>
    <mergeCell ref="I35:M35"/>
    <mergeCell ref="N35:Q35"/>
    <mergeCell ref="R35:U35"/>
    <mergeCell ref="A20:D20"/>
    <mergeCell ref="A21:D21"/>
    <mergeCell ref="E21:AM21"/>
    <mergeCell ref="A12:A19"/>
    <mergeCell ref="AN9:AN11"/>
    <mergeCell ref="AO9:AO11"/>
    <mergeCell ref="AP9:AP11"/>
    <mergeCell ref="A10:B11"/>
    <mergeCell ref="C10:C11"/>
    <mergeCell ref="E10:H10"/>
    <mergeCell ref="I10:L10"/>
    <mergeCell ref="M10:P10"/>
    <mergeCell ref="G5:W7"/>
    <mergeCell ref="X6:AB6"/>
    <mergeCell ref="A7:B7"/>
    <mergeCell ref="C7:D7"/>
    <mergeCell ref="Q10:T10"/>
    <mergeCell ref="U10:W10"/>
    <mergeCell ref="X10:AA10"/>
    <mergeCell ref="AB10:AD10"/>
    <mergeCell ref="AE10:AI10"/>
    <mergeCell ref="AJ10:AL10"/>
    <mergeCell ref="A9:D9"/>
    <mergeCell ref="E9:AM9"/>
    <mergeCell ref="AN21:AN23"/>
    <mergeCell ref="AO21:AO23"/>
    <mergeCell ref="AP21:AP23"/>
    <mergeCell ref="A22:B23"/>
    <mergeCell ref="C22:C23"/>
    <mergeCell ref="E22:H22"/>
    <mergeCell ref="A24:A32"/>
    <mergeCell ref="AE22:AI22"/>
    <mergeCell ref="AP34:AP36"/>
    <mergeCell ref="A35:B36"/>
    <mergeCell ref="C35:C36"/>
    <mergeCell ref="E35:H35"/>
    <mergeCell ref="A34:D34"/>
    <mergeCell ref="E34:AM34"/>
    <mergeCell ref="AN34:AN36"/>
    <mergeCell ref="AO34:AO36"/>
    <mergeCell ref="AE35:AI35"/>
    <mergeCell ref="V35:Z35"/>
    <mergeCell ref="AA35:AD35"/>
    <mergeCell ref="AJ35:AM35"/>
    <mergeCell ref="AN47:AN49"/>
    <mergeCell ref="AO47:AO49"/>
    <mergeCell ref="AP47:AP49"/>
    <mergeCell ref="A48:B49"/>
    <mergeCell ref="C48:C49"/>
    <mergeCell ref="E48:H48"/>
    <mergeCell ref="A37:A45"/>
    <mergeCell ref="A50:A59"/>
    <mergeCell ref="AE48:AI48"/>
    <mergeCell ref="A47:D47"/>
    <mergeCell ref="E47:AM47"/>
    <mergeCell ref="A75:D75"/>
    <mergeCell ref="A76:D76"/>
    <mergeCell ref="E76:AM76"/>
    <mergeCell ref="AN76:AN78"/>
    <mergeCell ref="AE77:AI77"/>
    <mergeCell ref="AJ77:AL77"/>
    <mergeCell ref="A64:A74"/>
    <mergeCell ref="AP61:AP63"/>
    <mergeCell ref="A62:C63"/>
    <mergeCell ref="E62:H62"/>
    <mergeCell ref="AE62:AI62"/>
    <mergeCell ref="A61:D61"/>
    <mergeCell ref="E61:AM61"/>
    <mergeCell ref="AN61:AN63"/>
    <mergeCell ref="AO61:AO63"/>
    <mergeCell ref="I62:M62"/>
    <mergeCell ref="N62:Q62"/>
    <mergeCell ref="R62:U62"/>
    <mergeCell ref="V62:Z62"/>
    <mergeCell ref="AA62:AD62"/>
    <mergeCell ref="AJ62:AM62"/>
    <mergeCell ref="A79:A89"/>
    <mergeCell ref="AO76:AO78"/>
    <mergeCell ref="AP76:AP78"/>
    <mergeCell ref="A77:C78"/>
    <mergeCell ref="E77:H77"/>
    <mergeCell ref="I77:L77"/>
    <mergeCell ref="M77:P77"/>
    <mergeCell ref="Q77:T77"/>
    <mergeCell ref="U77:W77"/>
    <mergeCell ref="X77:AA77"/>
    <mergeCell ref="AB77:AD77"/>
    <mergeCell ref="AP91:AP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91:D91"/>
    <mergeCell ref="E91:AM91"/>
    <mergeCell ref="AN91:AN93"/>
    <mergeCell ref="AO91:AO93"/>
    <mergeCell ref="AJ92:AL92"/>
    <mergeCell ref="AN110:AN112"/>
    <mergeCell ref="AO110:AO112"/>
    <mergeCell ref="AP110:AP112"/>
    <mergeCell ref="A111:C112"/>
    <mergeCell ref="E111:H111"/>
    <mergeCell ref="I111:L111"/>
    <mergeCell ref="M111:P111"/>
    <mergeCell ref="Q111:T111"/>
    <mergeCell ref="A94:A108"/>
    <mergeCell ref="U111:W111"/>
    <mergeCell ref="A1:E1"/>
    <mergeCell ref="A134:A149"/>
    <mergeCell ref="AE132:AI132"/>
    <mergeCell ref="AJ132:AL132"/>
    <mergeCell ref="A131:D131"/>
    <mergeCell ref="E131:AM131"/>
    <mergeCell ref="AN131:AN133"/>
    <mergeCell ref="AO131:AO133"/>
    <mergeCell ref="AP131:AP133"/>
    <mergeCell ref="A132:C133"/>
    <mergeCell ref="E132:H132"/>
    <mergeCell ref="I132:L132"/>
    <mergeCell ref="M132:P132"/>
    <mergeCell ref="Q132:T132"/>
    <mergeCell ref="U132:W132"/>
    <mergeCell ref="X132:AA132"/>
    <mergeCell ref="AB132:AD132"/>
    <mergeCell ref="A113:A129"/>
    <mergeCell ref="X111:AA111"/>
    <mergeCell ref="AB111:AD111"/>
    <mergeCell ref="AE111:AI111"/>
    <mergeCell ref="AJ111:AL111"/>
    <mergeCell ref="A110:D110"/>
    <mergeCell ref="E110:AM1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2025-09-25T03:59:54Z</dcterms:modified>
</cp:coreProperties>
</file>